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Questa_cartella_di_lavoro"/>
  <mc:AlternateContent xmlns:mc="http://schemas.openxmlformats.org/markup-compatibility/2006">
    <mc:Choice Requires="x15">
      <x15ac:absPath xmlns:x15ac="http://schemas.microsoft.com/office/spreadsheetml/2010/11/ac" url="https://enelcom.sharepoint.com/sites/test955/AFC IR/3. Results/2025/Q1 2025/Annexes/"/>
    </mc:Choice>
  </mc:AlternateContent>
  <xr:revisionPtr revIDLastSave="8" documentId="8_{D258DF08-AAE0-42BE-BE58-EBA97C0A5593}" xr6:coauthVersionLast="47" xr6:coauthVersionMax="47" xr10:uidLastSave="{4B7EB5AD-1BC8-4E98-905E-C961061673A8}"/>
  <bookViews>
    <workbookView xWindow="-110" yWindow="-110" windowWidth="19420" windowHeight="10300" tabRatio="905" firstSheet="1" activeTab="1" xr2:uid="{00000000-000D-0000-FFFF-FFFF00000000}"/>
  </bookViews>
  <sheets>
    <sheet name="Contact" sheetId="70" r:id="rId1"/>
    <sheet name="Index" sheetId="71" r:id="rId2"/>
    <sheet name="Macroscenario" sheetId="59" r:id="rId3"/>
    <sheet name="Generation" sheetId="45" r:id="rId4"/>
    <sheet name="Enel Grids" sheetId="43" r:id="rId5"/>
    <sheet name="Retail" sheetId="44" r:id="rId6"/>
    <sheet name="Enel X" sheetId="67" r:id="rId7"/>
    <sheet name="Financials" sheetId="39" r:id="rId8"/>
    <sheet name="Personnel" sheetId="55" r:id="rId9"/>
    <sheet name="Income Statement" sheetId="76" r:id="rId10"/>
    <sheet name="Balance Sheet" sheetId="77" r:id="rId11"/>
    <sheet name="Cash Flow" sheetId="78" r:id="rId12"/>
    <sheet name="Disclaimer" sheetId="72" r:id="rId13"/>
  </sheets>
  <definedNames>
    <definedName name="_CAT1">#REF!</definedName>
    <definedName name="_CAT2">#REF!</definedName>
    <definedName name="_CAT3">#REF!</definedName>
    <definedName name="_CAT4">#REF!</definedName>
    <definedName name="_Feb03" localSheetId="12">[0]!Foglio1</definedName>
    <definedName name="_Feb03" localSheetId="1">[0]!Foglio1</definedName>
    <definedName name="_Feb03">[0]!Foglio1</definedName>
    <definedName name="_Feb04" localSheetId="12">[0]!Foglio1</definedName>
    <definedName name="_Feb04" localSheetId="1">[0]!Foglio1</definedName>
    <definedName name="_Feb04">[0]!Foglio1</definedName>
    <definedName name="_id650000" localSheetId="12">#REF!</definedName>
    <definedName name="_id650000">#REF!</definedName>
    <definedName name="_ric1">#REF!</definedName>
    <definedName name="_ric2">#REF!</definedName>
    <definedName name="_ric3">#REF!</definedName>
    <definedName name="_ric4">#REF!</definedName>
    <definedName name="a" localSheetId="12">[0]!Foglio1</definedName>
    <definedName name="a" localSheetId="1">[0]!Foglio1</definedName>
    <definedName name="a">[0]!Foglio1</definedName>
    <definedName name="AAA" localSheetId="12">[0]!Foglio1</definedName>
    <definedName name="AAA" localSheetId="1">[0]!Foglio1</definedName>
    <definedName name="AAA">[0]!Foglio1</definedName>
    <definedName name="abc" localSheetId="12">[0]!Foglio1</definedName>
    <definedName name="abc" localSheetId="1">[0]!Foglio1</definedName>
    <definedName name="abc">[0]!Foglio1</definedName>
    <definedName name="AP_00">#REF!</definedName>
    <definedName name="_xlnm.Print_Area" localSheetId="10">'Balance Sheet'!$B$7:$E$46</definedName>
    <definedName name="_xlnm.Print_Area" localSheetId="11">'Cash Flow'!$B$6:$E$115</definedName>
    <definedName name="_xlnm.Print_Area" localSheetId="0">Contact!$A$2:$J$39</definedName>
    <definedName name="_xlnm.Print_Area" localSheetId="9">'Income Statement'!$B$6:$E$6</definedName>
    <definedName name="_xlnm.Print_Area" localSheetId="1">Index!$A$1:$F$54</definedName>
    <definedName name="BDG_01">#REF!</definedName>
    <definedName name="BDG_02">#REF!</definedName>
    <definedName name="bil" localSheetId="12">[0]!Foglio1</definedName>
    <definedName name="bil" localSheetId="1">[0]!Foglio1</definedName>
    <definedName name="bil">[0]!Foglio1</definedName>
    <definedName name="Bilancio" localSheetId="12">[0]!Foglio1</definedName>
    <definedName name="Bilancio" localSheetId="1">[0]!Foglio1</definedName>
    <definedName name="Bilancio">[0]!Foglio1</definedName>
    <definedName name="Cessazioni" localSheetId="12">#REF!</definedName>
    <definedName name="Cessazioni">#REF!</definedName>
    <definedName name="Cessazioni2001" localSheetId="12">#REF!</definedName>
    <definedName name="Cessazioni2001">#REF!</definedName>
    <definedName name="Coge">#REF!</definedName>
    <definedName name="COS_LkWh">#REF!</definedName>
    <definedName name="_xlnm.Criteria">#REF!</definedName>
    <definedName name="CY">#REF!</definedName>
    <definedName name="cyc">#REF!</definedName>
    <definedName name="d" localSheetId="12">[0]!Foglio1</definedName>
    <definedName name="d" localSheetId="1">[0]!Foglio1</definedName>
    <definedName name="d">[0]!Foglio1</definedName>
    <definedName name="data2">#REF!</definedName>
    <definedName name="data3">#REF!</definedName>
    <definedName name="data4">#REF!</definedName>
    <definedName name="data6">#REF!</definedName>
    <definedName name="_xlnm.Database">#REF!</definedName>
    <definedName name="DATI">#N/A</definedName>
    <definedName name="dati7">#REF!</definedName>
    <definedName name="datos">#REF!</definedName>
    <definedName name="E" localSheetId="12">[0]!Foglio1</definedName>
    <definedName name="E" localSheetId="1">[0]!Foglio1</definedName>
    <definedName name="E">[0]!Foglio1</definedName>
    <definedName name="eFFETT" localSheetId="12">[0]!Foglio1</definedName>
    <definedName name="eFFETT" localSheetId="1">[0]!Foglio1</definedName>
    <definedName name="eFFETT">[0]!Foglio1</definedName>
    <definedName name="EGRESOS_TOT" localSheetId="12">#REF!</definedName>
    <definedName name="EGRESOS_TOT">#REF!</definedName>
    <definedName name="Elenco_Unità_con_UO">#REF!</definedName>
    <definedName name="elenco1">#REF!</definedName>
    <definedName name="_xlnm.Extract">#REF!</definedName>
    <definedName name="eur">#REF!</definedName>
    <definedName name="EV__LASTREFTIME__" hidden="1">38597.6691666667</definedName>
    <definedName name="Forza00_04">#REF!</definedName>
    <definedName name="gfsafs" localSheetId="12">[0]!Foglio1</definedName>
    <definedName name="gfsafs" localSheetId="1">[0]!Foglio1</definedName>
    <definedName name="gfsafs">[0]!Foglio1</definedName>
    <definedName name="Giorni" localSheetId="12">#REF!</definedName>
    <definedName name="Giorni">#REF!</definedName>
    <definedName name="giornimese" localSheetId="12">#REF!</definedName>
    <definedName name="giornimese">#REF!</definedName>
    <definedName name="HTML_CodePage" hidden="1">1252</definedName>
    <definedName name="HTML_Control" localSheetId="12" hidden="1">{"'Scheda bianca'!$A$1:$L$42"}</definedName>
    <definedName name="HTML_Control" localSheetId="1" hidden="1">{"'Scheda bianca'!$A$1:$L$42"}</definedName>
    <definedName name="HTML_Control" hidden="1">{"'Scheda bianca'!$A$1:$L$42"}</definedName>
    <definedName name="HTML_Description" hidden="1">""</definedName>
    <definedName name="HTML_Email" hidden="1">""</definedName>
    <definedName name="HTML_Header" hidden="1">"Scheda MBO"</definedName>
    <definedName name="HTML_LastUpdate" hidden="1">"30/08/00"</definedName>
    <definedName name="HTML_LineAfter" hidden="1">FALSE</definedName>
    <definedName name="HTML_LineBefore" hidden="1">FALSE</definedName>
    <definedName name="HTML_Name" hidden="1">"Enel"</definedName>
    <definedName name="HTML_OBDlg2" hidden="1">TRUE</definedName>
    <definedName name="HTML_OBDlg4" hidden="1">TRUE</definedName>
    <definedName name="HTML_OS" hidden="1">0</definedName>
    <definedName name="HTML_PathFile" hidden="1">"d:\Documenti"</definedName>
    <definedName name="HTML_Title" hidden="1">"Schede mbo 2000 A"</definedName>
    <definedName name="imp" localSheetId="12">[0]!Foglio1</definedName>
    <definedName name="imp" localSheetId="1">[0]!Foglio1</definedName>
    <definedName name="imp">[0]!Foglio1</definedName>
    <definedName name="impianti" localSheetId="12">[0]!Foglio1</definedName>
    <definedName name="impianti" localSheetId="1">[0]!Foglio1</definedName>
    <definedName name="impianti">[0]!Foglio1</definedName>
    <definedName name="impianti2" localSheetId="12">[0]!Foglio1</definedName>
    <definedName name="impianti2" localSheetId="1">[0]!Foglio1</definedName>
    <definedName name="impianti2">[0]!Foglio1</definedName>
    <definedName name="IMPIANTI3" localSheetId="12">[0]!Foglio1</definedName>
    <definedName name="IMPIANTI3" localSheetId="1">[0]!Foglio1</definedName>
    <definedName name="IMPIANTI3">[0]!Foglio1</definedName>
    <definedName name="Impiegati" localSheetId="12">#REF!</definedName>
    <definedName name="Impiegati">#REF!</definedName>
    <definedName name="Impiegati1997">#REF!</definedName>
    <definedName name="INGRESOS_TOT" localSheetId="12">#REF!</definedName>
    <definedName name="INGRESOS_TOT">#REF!</definedName>
    <definedName name="interpower" localSheetId="12">#REF!</definedName>
    <definedName name="interpower">#REF!</definedName>
    <definedName name="K2_WBEVMODE" hidden="1">-1</definedName>
    <definedName name="m">#REF!</definedName>
    <definedName name="Mensile1" localSheetId="12">#REF!</definedName>
    <definedName name="Mensile1">#REF!</definedName>
    <definedName name="Mensile2" localSheetId="12">#REF!</definedName>
    <definedName name="Mensile2">#REF!</definedName>
    <definedName name="MESEEEE" localSheetId="12">[0]!Foglio1</definedName>
    <definedName name="MESEEEE" localSheetId="1">[0]!Foglio1</definedName>
    <definedName name="MESEEEE">[0]!Foglio1</definedName>
    <definedName name="Monito">#REF!</definedName>
    <definedName name="names">#N/A</definedName>
    <definedName name="NETO_TOT">#REF!</definedName>
    <definedName name="NewMatrix">#REF!</definedName>
    <definedName name="Nota1">#REF!</definedName>
    <definedName name="Nota3">#REF!</definedName>
    <definedName name="OLE_LINK6" localSheetId="11">'Cash Flow'!$B$101</definedName>
    <definedName name="Operai" localSheetId="12">#REF!</definedName>
    <definedName name="Operai">#REF!</definedName>
    <definedName name="Operai1997">#REF!</definedName>
    <definedName name="Periodo">#REF!</definedName>
    <definedName name="PERYR">#REF!</definedName>
    <definedName name="PF_CHI01" localSheetId="12">#REF!</definedName>
    <definedName name="PF_CHI01">#REF!</definedName>
    <definedName name="PFCHI01" localSheetId="12">#REF!</definedName>
    <definedName name="PFCHI01">#REF!</definedName>
    <definedName name="PFELK012" localSheetId="12">#REF!</definedName>
    <definedName name="PFELK012">#REF!</definedName>
    <definedName name="PFELK12">#REF!</definedName>
    <definedName name="PRECIO_CHI01">#REF!</definedName>
    <definedName name="PRECIO_ELK01">#REF!</definedName>
    <definedName name="PRECIO_ELK012">#REF!</definedName>
    <definedName name="PRECIO_MET01">#REF!</definedName>
    <definedName name="PRECL_01">#REF!</definedName>
    <definedName name="pro" localSheetId="12">#REF!</definedName>
    <definedName name="pro">#REF!</definedName>
    <definedName name="proventas" localSheetId="12">#REF!</definedName>
    <definedName name="proventas">#REF!</definedName>
    <definedName name="Provisiones" localSheetId="12">#REF!</definedName>
    <definedName name="Provisiones">#REF!</definedName>
    <definedName name="PY">#REF!</definedName>
    <definedName name="Quadri" localSheetId="12">#REF!</definedName>
    <definedName name="Quadri">#REF!</definedName>
    <definedName name="Quadri1997">#REF!</definedName>
    <definedName name="REtrVarIMPCFL">#REF!</definedName>
    <definedName name="REtrVarImpiegati">#REF!</definedName>
    <definedName name="REtrVarOpeCFL">#REF!</definedName>
    <definedName name="REtrVarOperai">#REF!</definedName>
    <definedName name="REtrVarQuadri">#REF!</definedName>
    <definedName name="revalctas" localSheetId="12">#REF!</definedName>
    <definedName name="revalctas">#REF!</definedName>
    <definedName name="RIC_LkWh" localSheetId="12">#REF!</definedName>
    <definedName name="RIC_LkWh">#REF!</definedName>
    <definedName name="riepilTotale">#REF!</definedName>
    <definedName name="RiskCollectDistributionSamples">2</definedName>
    <definedName name="RiskCorrelationSheet">#REF!</definedName>
    <definedName name="RiskFixedSeed">1</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RT">#REF!</definedName>
    <definedName name="Salesadj">#REF!</definedName>
    <definedName name="Sesse2">#REF!</definedName>
    <definedName name="Shares">#REF!</definedName>
    <definedName name="SOCIETA_____..">#REF!</definedName>
    <definedName name="solver_num">0</definedName>
    <definedName name="solver_typ">1</definedName>
    <definedName name="solver_val">0</definedName>
    <definedName name="SpreadsheetBuilder_1"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8" hidden="1">#REF!</definedName>
    <definedName name="SpreadsheetBuilder_9" hidden="1">#REF!</definedName>
    <definedName name="straord">#REF!</definedName>
    <definedName name="summary">#REF!</definedName>
    <definedName name="t">#REF!</definedName>
    <definedName name="tfr_ret" localSheetId="12">#REF!</definedName>
    <definedName name="tfr_ret">#REF!</definedName>
    <definedName name="Totale1997">#REF!</definedName>
    <definedName name="TotaleAC">#REF!</definedName>
    <definedName name="TotaleAP" localSheetId="12">#REF!</definedName>
    <definedName name="TotaleAP">#REF!</definedName>
    <definedName name="Travel" localSheetId="12">#REF!</definedName>
    <definedName name="Travel">#REF!</definedName>
    <definedName name="VOLUMI" localSheetId="12">#REF!</definedName>
    <definedName name="VOLUMI">#REF!</definedName>
    <definedName name="wrn.mario" localSheetId="12" hidden="1">{"Area1",#N/A,TRUE,"Obiettivo";"Area2",#N/A,TRUE,"Dati per Direzione"}</definedName>
    <definedName name="wrn.mario" localSheetId="1" hidden="1">{"Area1",#N/A,TRUE,"Obiettivo";"Area2",#N/A,TRUE,"Dati per Direzione"}</definedName>
    <definedName name="wrn.mario" hidden="1">{"Area1",#N/A,TRUE,"Obiettivo";"Area2",#N/A,TRUE,"Dati per Direzione"}</definedName>
    <definedName name="wrn.Mario." localSheetId="12" hidden="1">{"Area1",#N/A,TRUE,"Obiettivo";"Area2",#N/A,TRUE,"Dati per Direzione"}</definedName>
    <definedName name="wrn.Mario." localSheetId="1" hidden="1">{"Area1",#N/A,TRUE,"Obiettivo";"Area2",#N/A,TRUE,"Dati per Direzione"}</definedName>
    <definedName name="wrn.Mario." hidden="1">{"Area1",#N/A,TRUE,"Obiettivo";"Area2",#N/A,TRUE,"Dati per Direzione"}</definedName>
    <definedName name="Yearsales">#REF!</definedName>
    <definedName name="yese" localSheetId="12">[0]!Foglio1</definedName>
    <definedName name="yese" localSheetId="1">[0]!Foglio1</definedName>
    <definedName name="yese">[0]!Foglio1</definedName>
  </definedNam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64" i="39" l="1"/>
  <c r="M64" i="39"/>
  <c r="L64" i="39"/>
  <c r="K64" i="39"/>
  <c r="J64" i="39"/>
  <c r="I64" i="39"/>
  <c r="H64" i="39"/>
  <c r="G64" i="39"/>
  <c r="F64" i="39"/>
  <c r="E64" i="39"/>
  <c r="D64" i="39"/>
  <c r="C64" i="39"/>
  <c r="E9" i="67" l="1"/>
  <c r="G9" i="67" s="1"/>
  <c r="F9" i="67"/>
  <c r="J9" i="67" s="1"/>
  <c r="D9" i="67" s="1"/>
  <c r="H9" i="67" s="1"/>
  <c r="I9" i="67" l="1"/>
  <c r="C9" i="67"/>
  <c r="D11" i="39" l="1"/>
  <c r="C11" i="39"/>
  <c r="D10" i="44"/>
  <c r="C10" i="44"/>
  <c r="D7" i="43"/>
  <c r="C7" i="43"/>
  <c r="F7" i="59"/>
  <c r="E7" i="59"/>
  <c r="H7" i="59" l="1"/>
  <c r="G7" i="59"/>
  <c r="F11" i="39"/>
  <c r="E10" i="44"/>
  <c r="F10" i="44"/>
  <c r="E11" i="39"/>
  <c r="E7" i="43"/>
  <c r="H7" i="43"/>
  <c r="F7" i="43"/>
  <c r="J7" i="59" l="1"/>
  <c r="I7" i="59"/>
  <c r="K7" i="59" s="1"/>
  <c r="L7" i="59"/>
  <c r="H11" i="39"/>
  <c r="J11" i="39" s="1"/>
  <c r="G7" i="43"/>
  <c r="G11" i="39"/>
  <c r="H10" i="44"/>
  <c r="G10" i="44"/>
  <c r="L11" i="39" l="1"/>
  <c r="I11" i="39"/>
  <c r="J10" i="44"/>
  <c r="I10" i="44"/>
  <c r="K11" i="39" l="1"/>
  <c r="N11" i="39"/>
  <c r="M11" i="39" l="1"/>
</calcChain>
</file>

<file path=xl/sharedStrings.xml><?xml version="1.0" encoding="utf-8"?>
<sst xmlns="http://schemas.openxmlformats.org/spreadsheetml/2006/main" count="624" uniqueCount="269">
  <si>
    <t>Total</t>
  </si>
  <si>
    <t xml:space="preserve">Italy </t>
  </si>
  <si>
    <t xml:space="preserve">Iberia </t>
  </si>
  <si>
    <t xml:space="preserve">South America </t>
  </si>
  <si>
    <t>Argentina</t>
  </si>
  <si>
    <t xml:space="preserve">Brazil </t>
  </si>
  <si>
    <t>Chile</t>
  </si>
  <si>
    <t>Colombia</t>
  </si>
  <si>
    <t>Romania</t>
  </si>
  <si>
    <t>Russia</t>
  </si>
  <si>
    <t>Other Countries</t>
  </si>
  <si>
    <t xml:space="preserve">Global Generation
&amp; Trading </t>
  </si>
  <si>
    <t>Renewable Energies</t>
  </si>
  <si>
    <t xml:space="preserve">Services
&amp; Other </t>
  </si>
  <si>
    <t>Italy</t>
  </si>
  <si>
    <t>Iberia</t>
  </si>
  <si>
    <t>MW</t>
  </si>
  <si>
    <t>Hydro</t>
  </si>
  <si>
    <t>Wind</t>
  </si>
  <si>
    <t>Geothermal</t>
  </si>
  <si>
    <t>Nuke</t>
  </si>
  <si>
    <t>Coal</t>
  </si>
  <si>
    <t>CCGT</t>
  </si>
  <si>
    <t>TOTAL</t>
  </si>
  <si>
    <t>Brazil</t>
  </si>
  <si>
    <t>Mexico</t>
  </si>
  <si>
    <t>USA</t>
  </si>
  <si>
    <t>Peru</t>
  </si>
  <si>
    <t xml:space="preserve">MW </t>
  </si>
  <si>
    <t>-</t>
  </si>
  <si>
    <t>Distribution</t>
  </si>
  <si>
    <t>Australia</t>
  </si>
  <si>
    <t>Canada</t>
  </si>
  <si>
    <t>India</t>
  </si>
  <si>
    <t>South Africa</t>
  </si>
  <si>
    <t>Group net installed capacity</t>
  </si>
  <si>
    <t>Group net production</t>
  </si>
  <si>
    <t>Renewables projects in execution</t>
  </si>
  <si>
    <t>∆ yoy</t>
  </si>
  <si>
    <t>Enel X</t>
  </si>
  <si>
    <t>Generation and Trading</t>
  </si>
  <si>
    <t>Latin America</t>
  </si>
  <si>
    <t>Solar &amp; 
Other</t>
  </si>
  <si>
    <t>Oil &amp; Gas</t>
  </si>
  <si>
    <t>Electricity distributed (TWh)</t>
  </si>
  <si>
    <t>Smart meters (mn)</t>
  </si>
  <si>
    <t>Power &amp; Gas customers and volumes</t>
  </si>
  <si>
    <t>Power</t>
  </si>
  <si>
    <t>Gas</t>
  </si>
  <si>
    <t>Customers (mn)</t>
  </si>
  <si>
    <t>Volumes  (TWh)</t>
  </si>
  <si>
    <t>Volumes  (bsmc)</t>
  </si>
  <si>
    <t>CASH FLOW (€mn)</t>
  </si>
  <si>
    <t>Adjustments for:</t>
  </si>
  <si>
    <t>Changes in net working capital:</t>
  </si>
  <si>
    <t>(Increase)/Decrease in other investing activities</t>
  </si>
  <si>
    <t>Dividends and interim dividends paid</t>
  </si>
  <si>
    <t>BALANCE SHEET (€mn)</t>
  </si>
  <si>
    <t>ASSETS</t>
  </si>
  <si>
    <t>Non-current assets</t>
  </si>
  <si>
    <t>Current assets</t>
  </si>
  <si>
    <t>TOTAL ASSETS</t>
  </si>
  <si>
    <t>Non-current liabilities</t>
  </si>
  <si>
    <t>Current liabilities</t>
  </si>
  <si>
    <t>INCOME STATEMENT (€mn)</t>
  </si>
  <si>
    <t>Income taxes</t>
  </si>
  <si>
    <t>Attributable to non-controlling interests</t>
  </si>
  <si>
    <t>1. Macroscenario</t>
  </si>
  <si>
    <t>GDP (%)</t>
  </si>
  <si>
    <t>CPI (%)</t>
  </si>
  <si>
    <t>Spot Price (€/MWh)</t>
  </si>
  <si>
    <t>Electricity Demand (TWh)</t>
  </si>
  <si>
    <t>Baseload power price (€/MWh)</t>
  </si>
  <si>
    <t>Baseload price</t>
  </si>
  <si>
    <t>Italy (€/MWh)</t>
  </si>
  <si>
    <t>Iberia (€/MWh)</t>
  </si>
  <si>
    <t>Production sold forward</t>
  </si>
  <si>
    <t>price</t>
  </si>
  <si>
    <t>%</t>
  </si>
  <si>
    <t>Brazil (USD/MWh)</t>
  </si>
  <si>
    <t>Chile (USD/MWh)</t>
  </si>
  <si>
    <t>Colombia (USD/MWh)</t>
  </si>
  <si>
    <t>Peru (USD/MWh)</t>
  </si>
  <si>
    <t>Rest of Europe</t>
  </si>
  <si>
    <t>Others and adjustments</t>
  </si>
  <si>
    <t>North America</t>
  </si>
  <si>
    <t>Enel Green Power</t>
  </si>
  <si>
    <t xml:space="preserve">Latin America </t>
  </si>
  <si>
    <r>
      <t>FX against €</t>
    </r>
    <r>
      <rPr>
        <b/>
        <vertAlign val="superscript"/>
        <sz val="11"/>
        <color rgb="FFFFFFFF"/>
        <rFont val="Calibri"/>
        <family val="2"/>
        <scheme val="minor"/>
      </rPr>
      <t>1</t>
    </r>
  </si>
  <si>
    <t>Europe &amp; North Africa</t>
  </si>
  <si>
    <t>Storage (MW)</t>
  </si>
  <si>
    <r>
      <t>Italy (€/MWh)</t>
    </r>
    <r>
      <rPr>
        <b/>
        <vertAlign val="superscript"/>
        <sz val="9.9"/>
        <color rgb="FFFFFFFF"/>
        <rFont val="Calibri"/>
        <family val="2"/>
      </rPr>
      <t>1</t>
    </r>
  </si>
  <si>
    <r>
      <t>Iberia (€/MWh)</t>
    </r>
    <r>
      <rPr>
        <b/>
        <vertAlign val="superscript"/>
        <sz val="9.9"/>
        <color rgb="FFFFFFFF"/>
        <rFont val="Calibri"/>
        <family val="2"/>
      </rPr>
      <t>1</t>
    </r>
  </si>
  <si>
    <t>Street lighting (mn)</t>
  </si>
  <si>
    <t>Demand Response (GW)</t>
  </si>
  <si>
    <t>BESS</t>
  </si>
  <si>
    <t>Grid customers (mn)</t>
  </si>
  <si>
    <t>Africa. Asia &amp; Oceania</t>
  </si>
  <si>
    <t>Enel Grids</t>
  </si>
  <si>
    <t>Public Charging points (k)</t>
  </si>
  <si>
    <t>GWh</t>
  </si>
  <si>
    <t>Solar &amp; Other</t>
  </si>
  <si>
    <t>Rest of World</t>
  </si>
  <si>
    <t>RoW elisions</t>
  </si>
  <si>
    <t>Enel X Global Retail</t>
  </si>
  <si>
    <t xml:space="preserve">Enel X Global Retail </t>
  </si>
  <si>
    <t>FY 2023</t>
  </si>
  <si>
    <t>1. Average hedge price, wholesale price for Italy and Spain.</t>
  </si>
  <si>
    <t>FY 2024</t>
  </si>
  <si>
    <t>Colombia &amp; Central America</t>
  </si>
  <si>
    <t>USA &amp; Canada</t>
  </si>
  <si>
    <t>Europe &amp; Africa</t>
  </si>
  <si>
    <t>Europe and Africa</t>
  </si>
  <si>
    <t>Asia and Oceania</t>
  </si>
  <si>
    <t>Colombia &amp; CAM</t>
  </si>
  <si>
    <t>Other countries</t>
  </si>
  <si>
    <t>Latin America and Central America</t>
  </si>
  <si>
    <t>Colombia and Central America</t>
  </si>
  <si>
    <t>Perù</t>
  </si>
  <si>
    <t>Investor Relations Team</t>
  </si>
  <si>
    <t>investor.relations@enel.com</t>
  </si>
  <si>
    <t>+39 06 8305 7975</t>
  </si>
  <si>
    <t>Website</t>
  </si>
  <si>
    <t>www.enel.com/investors</t>
  </si>
  <si>
    <t>Investor Relations App</t>
  </si>
  <si>
    <t>Index</t>
  </si>
  <si>
    <t>Click through index</t>
  </si>
  <si>
    <t>2. Global Power Generation</t>
  </si>
  <si>
    <t>3. Enel Grids</t>
  </si>
  <si>
    <t>4. Enel X Global Retail: Retail</t>
  </si>
  <si>
    <t>5. Enel X Global Retail: Enel X</t>
  </si>
  <si>
    <t>6. Financials</t>
  </si>
  <si>
    <t>7. Personnel</t>
  </si>
  <si>
    <t>8. Income Statement</t>
  </si>
  <si>
    <t>9. Balance Sheet</t>
  </si>
  <si>
    <t>10. Cash Flow</t>
  </si>
  <si>
    <t>11. Disclaimer</t>
  </si>
  <si>
    <t xml:space="preserve">     Back to Index</t>
  </si>
  <si>
    <r>
      <t xml:space="preserve">Group total additional capacity </t>
    </r>
    <r>
      <rPr>
        <b/>
        <vertAlign val="superscript"/>
        <sz val="11"/>
        <color theme="1"/>
        <rFont val="Calibri"/>
        <family val="2"/>
        <scheme val="minor"/>
      </rPr>
      <t>1</t>
    </r>
  </si>
  <si>
    <r>
      <t xml:space="preserve">3. Enel Grids </t>
    </r>
    <r>
      <rPr>
        <b/>
        <vertAlign val="superscript"/>
        <sz val="14"/>
        <color theme="1"/>
        <rFont val="Arial"/>
        <family val="2"/>
      </rPr>
      <t>1</t>
    </r>
  </si>
  <si>
    <r>
      <t>4. Retail</t>
    </r>
    <r>
      <rPr>
        <b/>
        <vertAlign val="superscript"/>
        <sz val="14"/>
        <color theme="1"/>
        <rFont val="Arial"/>
        <family val="2"/>
      </rPr>
      <t>1</t>
    </r>
  </si>
  <si>
    <r>
      <t>Asset development Capex (€mn)</t>
    </r>
    <r>
      <rPr>
        <b/>
        <vertAlign val="superscript"/>
        <sz val="11"/>
        <color rgb="FF000000"/>
        <rFont val="Calibri"/>
        <family val="2"/>
        <scheme val="minor"/>
      </rPr>
      <t>1</t>
    </r>
  </si>
  <si>
    <r>
      <t>Revenues (€mn)</t>
    </r>
    <r>
      <rPr>
        <b/>
        <vertAlign val="superscript"/>
        <sz val="11"/>
        <color rgb="FF000000"/>
        <rFont val="Calibri"/>
        <family val="2"/>
        <scheme val="minor"/>
      </rPr>
      <t>1</t>
    </r>
  </si>
  <si>
    <r>
      <t>Reported EBITDA (€mn)</t>
    </r>
    <r>
      <rPr>
        <b/>
        <vertAlign val="superscript"/>
        <sz val="11"/>
        <color rgb="FF000000"/>
        <rFont val="Calibri"/>
        <family val="2"/>
        <scheme val="minor"/>
      </rPr>
      <t>1</t>
    </r>
  </si>
  <si>
    <r>
      <t>Ordinary EBITDA (€mn)</t>
    </r>
    <r>
      <rPr>
        <b/>
        <vertAlign val="superscript"/>
        <sz val="11"/>
        <color rgb="FF000000"/>
        <rFont val="Calibri"/>
        <family val="2"/>
        <scheme val="minor"/>
      </rPr>
      <t>1</t>
    </r>
  </si>
  <si>
    <r>
      <t>Reported EBIT (€mn)</t>
    </r>
    <r>
      <rPr>
        <b/>
        <vertAlign val="superscript"/>
        <sz val="11"/>
        <color rgb="FF000000"/>
        <rFont val="Calibri"/>
        <family val="2"/>
        <scheme val="minor"/>
      </rPr>
      <t>1</t>
    </r>
  </si>
  <si>
    <t>EBITDA</t>
  </si>
  <si>
    <t>D&amp;A</t>
  </si>
  <si>
    <t>EBIT</t>
  </si>
  <si>
    <t>Net financial charges2</t>
  </si>
  <si>
    <t>Net income from equity investments using equity method</t>
  </si>
  <si>
    <t>EBT</t>
  </si>
  <si>
    <t>Income tax</t>
  </si>
  <si>
    <t>Net income</t>
  </si>
  <si>
    <t>Minorities</t>
  </si>
  <si>
    <t>Discontinued operations</t>
  </si>
  <si>
    <t>Group net income</t>
  </si>
  <si>
    <r>
      <t>From EBITDA to Net income</t>
    </r>
    <r>
      <rPr>
        <b/>
        <vertAlign val="superscript"/>
        <sz val="11"/>
        <color rgb="FF000000"/>
        <rFont val="Calibri"/>
        <family val="2"/>
        <scheme val="minor"/>
      </rPr>
      <t>1</t>
    </r>
    <r>
      <rPr>
        <b/>
        <sz val="11"/>
        <color rgb="FF000000"/>
        <rFont val="Calibri"/>
        <family val="2"/>
        <scheme val="minor"/>
      </rPr>
      <t xml:space="preserve"> (€mn)</t>
    </r>
  </si>
  <si>
    <t>1. Enel X Global Retail includes Enel X Way.</t>
  </si>
  <si>
    <t>This document contains certain forward-looking statements that reflect the Company’s management’s current views with respect to future events and financial and operational performance of the Company and its subsidiaries. These forward-looking statements are based on Enel S.p.A.’s current expectations and projections about future events. Because these forward-looking statements are subject to risks and uncertainties, actual future results or performance may differ materially from those expressed in or implied by these statements due to any number of different factors, many of which are beyond the ability of Enel S.p.A. to control or estimate precisely, including changes in the regulatory environment, future market developments, fluctuations in the price and availability of fuel and other risks. You are cautioned not to place undue reliance on the forward-looking statements contained herein, which are made only as of the date of this presentation. Enel S.p.A. does not undertake any obligation to publicly release any updates or revisions to any forward-looking statements to reflect events or circumstances after the date of this presentation. The information contained in this presentation does not purport to be comprehensive and has not been independently verified by any independent third party. Certain numbers in this presentation are rounded, while certain figures may have been restated. This presentation does not constitute a recommendation regarding the securities of the Company. This presentation does not contain an offer to sell or a solicitation of any offer to buy any securities issued by Enel S.p.A. or any of its subsidiaries. 
Pursuant to art. 154-bis, paragraph 2, of the Italian Unified Financial Act of February 24, 1998, the executive in charge of preparing the corporate accounting documents at Enel, Stefano De Angelis, declares that the accounting information contained herein correspond to document results, books and accounting records.</t>
  </si>
  <si>
    <r>
      <t>1. Macroscenario</t>
    </r>
    <r>
      <rPr>
        <b/>
        <vertAlign val="superscript"/>
        <sz val="14"/>
        <color theme="1"/>
        <rFont val="Arial"/>
        <family val="2"/>
      </rPr>
      <t>1</t>
    </r>
  </si>
  <si>
    <r>
      <t>5. Enel X</t>
    </r>
    <r>
      <rPr>
        <b/>
        <vertAlign val="superscript"/>
        <sz val="14"/>
        <color theme="1"/>
        <rFont val="Arial"/>
        <family val="2"/>
      </rPr>
      <t>1</t>
    </r>
  </si>
  <si>
    <t>1. Includes Panama, Guatemala and Costa Rica
2. Includes Germany, South Africa and Zambia
3. Includes India</t>
  </si>
  <si>
    <r>
      <t>Capex (€mn)</t>
    </r>
    <r>
      <rPr>
        <b/>
        <vertAlign val="superscript"/>
        <sz val="11"/>
        <color rgb="FF000000"/>
        <rFont val="Calibri"/>
        <family val="2"/>
        <scheme val="minor"/>
      </rPr>
      <t>1</t>
    </r>
  </si>
  <si>
    <r>
      <t>Colombia and Central America</t>
    </r>
    <r>
      <rPr>
        <vertAlign val="superscript"/>
        <sz val="11"/>
        <color theme="1" tint="0.34998626667073579"/>
        <rFont val="Calibri"/>
        <family val="2"/>
        <scheme val="minor"/>
      </rPr>
      <t>1</t>
    </r>
  </si>
  <si>
    <r>
      <t>Europe and Africa</t>
    </r>
    <r>
      <rPr>
        <vertAlign val="superscript"/>
        <sz val="11"/>
        <color theme="1" tint="0.34998626667073579"/>
        <rFont val="Calibri"/>
        <family val="2"/>
        <scheme val="minor"/>
      </rPr>
      <t>2</t>
    </r>
  </si>
  <si>
    <r>
      <t>Asia and Oceania</t>
    </r>
    <r>
      <rPr>
        <vertAlign val="superscript"/>
        <sz val="11"/>
        <color theme="1" tint="0.34998626667073579"/>
        <rFont val="Calibri"/>
        <family val="2"/>
        <scheme val="minor"/>
      </rPr>
      <t>3</t>
    </r>
  </si>
  <si>
    <t>FY 2024 reported</t>
  </si>
  <si>
    <t>FY 2023 reported</t>
  </si>
  <si>
    <t>FY 2024 ordinary</t>
  </si>
  <si>
    <t>FY 2023 ordinary</t>
  </si>
  <si>
    <r>
      <t>Headcount</t>
    </r>
    <r>
      <rPr>
        <b/>
        <vertAlign val="superscript"/>
        <sz val="11"/>
        <color theme="1"/>
        <rFont val="Calibri"/>
        <family val="2"/>
        <scheme val="minor"/>
      </rPr>
      <t>1</t>
    </r>
  </si>
  <si>
    <t>Depreciation, amortization and other impairment losses</t>
  </si>
  <si>
    <t>Net income/(expense) from hyperinflation</t>
  </si>
  <si>
    <t>Basic earnings per share</t>
  </si>
  <si>
    <t>Diluted earnings per share</t>
  </si>
  <si>
    <t>of which discontinued operations</t>
  </si>
  <si>
    <t>Cash flows used in investing activities (B)</t>
  </si>
  <si>
    <t>Repayments of borrowings</t>
  </si>
  <si>
    <t>Impact of exchange rate fluctuations on cash and cash equivalents (D)</t>
  </si>
  <si>
    <t>Increase/(Decrease) in cash and cash equivalents (A+B+C+D)</t>
  </si>
  <si>
    <t>Operating profit</t>
  </si>
  <si>
    <t>Pre-tax profit</t>
  </si>
  <si>
    <t>Attributable to owners of the Parent</t>
  </si>
  <si>
    <t>Profit/(Loss) from discontinued operations</t>
  </si>
  <si>
    <t>Net (gains)/losses from equity-accounted investments</t>
  </si>
  <si>
    <t>Capital grants received</t>
  </si>
  <si>
    <t>Payments for acquisition of equity investments without change of control and other transactions in non-controlling interests</t>
  </si>
  <si>
    <t>Coupons paid to holders of hybrid bonds</t>
  </si>
  <si>
    <r>
      <t xml:space="preserve">Enel X Global Retail </t>
    </r>
    <r>
      <rPr>
        <b/>
        <vertAlign val="superscript"/>
        <sz val="11"/>
        <color rgb="FFFFFFFF"/>
        <rFont val="Calibri"/>
        <family val="2"/>
        <scheme val="minor"/>
      </rPr>
      <t>2</t>
    </r>
  </si>
  <si>
    <t xml:space="preserve">1. Rounded figures
</t>
  </si>
  <si>
    <t>Q1 2024</t>
  </si>
  <si>
    <t>Total revenue</t>
  </si>
  <si>
    <t>Total costs</t>
  </si>
  <si>
    <t>Net results from commodity derivatives</t>
  </si>
  <si>
    <t>Financial income</t>
  </si>
  <si>
    <t>Financial expense</t>
  </si>
  <si>
    <t>Total net financial income/(expense)</t>
  </si>
  <si>
    <t>Share of profit/(loss) of equity-acocunted investments</t>
  </si>
  <si>
    <t>Profit from continuing operations</t>
  </si>
  <si>
    <t>Profit for the period (owners of the Parent and non-controlling interests)</t>
  </si>
  <si>
    <t>Earnings per share</t>
  </si>
  <si>
    <t>Basic earnings per share from continuing operations</t>
  </si>
  <si>
    <t>Basic earnings per share from discontinued operations</t>
  </si>
  <si>
    <t>Diluted earnings per share from continuing operations</t>
  </si>
  <si>
    <t>Diluted earnings per share from discontinued operations</t>
  </si>
  <si>
    <t>- Property, plant and equipment and intangible assets</t>
  </si>
  <si>
    <t>- Goodwill</t>
  </si>
  <si>
    <t>- Equity-accounted investments</t>
  </si>
  <si>
    <r>
      <t xml:space="preserve">- Other non-current assets </t>
    </r>
    <r>
      <rPr>
        <vertAlign val="superscript"/>
        <sz val="10"/>
        <rFont val="Arial"/>
        <family val="2"/>
      </rPr>
      <t>(1)</t>
    </r>
  </si>
  <si>
    <t>Total non-current assets</t>
  </si>
  <si>
    <t xml:space="preserve">- Inventories </t>
  </si>
  <si>
    <t>- Trade receivables</t>
  </si>
  <si>
    <t>- Cash and cash equivalents</t>
  </si>
  <si>
    <r>
      <t xml:space="preserve">- Other current assets </t>
    </r>
    <r>
      <rPr>
        <vertAlign val="superscript"/>
        <sz val="10"/>
        <rFont val="Arial"/>
        <family val="2"/>
      </rPr>
      <t>(2)</t>
    </r>
  </si>
  <si>
    <t>Total current assets</t>
  </si>
  <si>
    <t>Assets classified held for sale</t>
  </si>
  <si>
    <t>LIABILITIES AND SHAREHOLDERS’ EQUITY</t>
  </si>
  <si>
    <t>- Equity attributable to the owners of the Parent</t>
  </si>
  <si>
    <t>- Non-controlling interests</t>
  </si>
  <si>
    <t xml:space="preserve"> Total equity</t>
  </si>
  <si>
    <t>- Long-term borrowings</t>
  </si>
  <si>
    <t>- Provisions and deferred tax liabilities</t>
  </si>
  <si>
    <t>- Other non-current liabilities</t>
  </si>
  <si>
    <t>Total non-current liabilities</t>
  </si>
  <si>
    <t>- Short-term borrowings and current portion of long-term borrowings</t>
  </si>
  <si>
    <t>- Trade payables</t>
  </si>
  <si>
    <t>- Other current liabilities</t>
  </si>
  <si>
    <t>Total current liabilities</t>
  </si>
  <si>
    <t>Liabilities included in disposal groups classified as held for sale</t>
  </si>
  <si>
    <t>TOTAL LIABILITIES</t>
  </si>
  <si>
    <t>TOTAL LIABILITIES AND EQUITY</t>
  </si>
  <si>
    <t>Profit for the period</t>
  </si>
  <si>
    <t>Net impairment losses/(reversals) of trade receivables and other receivables</t>
  </si>
  <si>
    <t>Net financial (income)/expense</t>
  </si>
  <si>
    <t>- Inventories</t>
  </si>
  <si>
    <t xml:space="preserve">- Trade receivables </t>
  </si>
  <si>
    <t>- Other contract assets</t>
  </si>
  <si>
    <t>- Other contract liabilities</t>
  </si>
  <si>
    <t>- Other assets/liabilities</t>
  </si>
  <si>
    <r>
      <t xml:space="preserve">Interest income/(expense) and other financial income/(expense) and income paid and received </t>
    </r>
    <r>
      <rPr>
        <vertAlign val="superscript"/>
        <sz val="10"/>
        <rFont val="Arial"/>
        <family val="2"/>
      </rPr>
      <t>(1)</t>
    </r>
  </si>
  <si>
    <t>Other changes</t>
  </si>
  <si>
    <r>
      <t>Cash flows from operating activities (A)</t>
    </r>
    <r>
      <rPr>
        <b/>
        <vertAlign val="superscript"/>
        <sz val="10"/>
        <rFont val="Arial"/>
        <family val="2"/>
      </rPr>
      <t xml:space="preserve"> (1)</t>
    </r>
  </si>
  <si>
    <t>Investments in property, plant and equipment, intangible assets and non-current contract assets</t>
  </si>
  <si>
    <t>Disposals of entities (or business unit) less cash and cash equivalents sold</t>
  </si>
  <si>
    <t>New long-term borrowings</t>
  </si>
  <si>
    <t>Other changes in net financial debt</t>
  </si>
  <si>
    <t>Sale/(Purchase) of treasury shares</t>
  </si>
  <si>
    <r>
      <t xml:space="preserve">Cash and cash equivalents at beginning of the period </t>
    </r>
    <r>
      <rPr>
        <vertAlign val="superscript"/>
        <sz val="9.8000000000000007"/>
        <rFont val="Arial"/>
        <family val="2"/>
      </rPr>
      <t>(2)</t>
    </r>
  </si>
  <si>
    <r>
      <t xml:space="preserve">Cash and cash equivalents at the end of the period </t>
    </r>
    <r>
      <rPr>
        <vertAlign val="superscript"/>
        <sz val="9.8000000000000007"/>
        <rFont val="Arial"/>
        <family val="2"/>
      </rPr>
      <t>(3)</t>
    </r>
  </si>
  <si>
    <t>Q1 2025</t>
  </si>
  <si>
    <t>at Mar. 31, 2025</t>
  </si>
  <si>
    <t>at Dec. 31, 2024</t>
  </si>
  <si>
    <t>(1) Of which long-term financial receivables and other securities at March 31, 2025 for €2,099 million (€2,101 million at December 31, 2024) and €558 million (€575 million at December 31, 2024), respectively.
(2) Of which short-term portion of long-term financial assets, short-term financial assets and other securities at March 31, 2025 equal respectively to €1,154 million (€2,174 million at December 31, 2024), €1,799 million (€2,356 million at December 31, 2024) and €210 million (€138 million at December 31, 2024).</t>
  </si>
  <si>
    <t>Collections/Payments associated with derivatives connected with borrowings</t>
  </si>
  <si>
    <r>
      <t xml:space="preserve">Issues/(Redemptions) of hybrid bonds </t>
    </r>
    <r>
      <rPr>
        <vertAlign val="superscript"/>
        <sz val="10"/>
        <rFont val="Arial"/>
        <family val="2"/>
      </rPr>
      <t>(1)</t>
    </r>
  </si>
  <si>
    <r>
      <t>Repayment of hybrid bonds</t>
    </r>
    <r>
      <rPr>
        <vertAlign val="superscript"/>
        <sz val="10"/>
        <rFont val="Arial"/>
        <family val="2"/>
      </rPr>
      <t>(1)</t>
    </r>
  </si>
  <si>
    <t>Cash flows from/(used in) financing activities ©</t>
  </si>
  <si>
    <t>Investments in entities (or business units) net cash and cash equivalents
acquired</t>
  </si>
  <si>
    <t>(1) For better representation, in the statement of cash flow from/(used in) financing activities, gross values of hybrid bond issues and redemptions have been shown in two separate lines
(2) Of which cash and cash equivalents equal to €8,051 million at January 1, 2025  (€6,801 million at January 1, 2024), short-term securities equal to €138 million at January 1, 2025 (€81 million at January 1, 2024) and cash and cash equivalents pertaining to “Assets held for sale” in the amount of €6 million at January 1, 2025 (€261 million at January 1, 2024).
(3) Of which cash and cash equivalents equal to €8,148 million at March 31, 2025 (6,696 million at March 31, 2024), short-term securities equal to
€210 million at March 31, 2025 (€81 million at March 31, 2024) and cash and cash equivalents pertaining to “Assets held for sale” in the amount of €11 million at March 31, 2025 (€170 million at March 31, 2024).</t>
  </si>
  <si>
    <t>1. As of March 31st, 2025</t>
  </si>
  <si>
    <t>1. Excludes JV and stewardship capacity and BESS</t>
  </si>
  <si>
    <t>1. Q1 2024 restated figures. Figures after the disposal of Enel Perú and grids in Lombardy (Italy).</t>
  </si>
  <si>
    <t>1. Q1 2024 restated figures. 2024 figures after the disposal of Enel Perù. It excludes fiber customers.</t>
  </si>
  <si>
    <t xml:space="preserve">1. Q1 2024 restated figures. </t>
  </si>
  <si>
    <t>1. Rounded figures. Q1 2024 restated figures, it includes capex related to asset classified as HFS for 1 €mn in Q1 2025  and for 103 €mn in Q1 2024
2. Enel X Global Retail includes Enel X Way</t>
  </si>
  <si>
    <t xml:space="preserve">1.Q1 2024 restated figures.  Rounded figures
2. Enel X Global Retail includes Enel X Way
</t>
  </si>
  <si>
    <t>1. Q1 2024 Restated figures. Ordinary figures, it excludes extraordinary items in Q1 2024 (solidarity contribution in Spain -202 €mn)
2. Enel X Global Retail includes Enel X Way</t>
  </si>
  <si>
    <t>1. It includes consolidated and JV and stewardship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</si>
</sst>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_-* #,##0.00\ _€_-;\-* #,##0.00\ _€_-;_-* &quot;-&quot;??\ _€_-;_-@_-"/>
    <numFmt numFmtId="166" formatCode="_(* #,##0_);_(* \(#,##0\);_(* &quot;-&quot;??_);_(@_)"/>
    <numFmt numFmtId="167" formatCode="#,##0;\-#,##0;\-"/>
    <numFmt numFmtId="168" formatCode="#,##0;\(#,##0\);\-"/>
    <numFmt numFmtId="169" formatCode="0.0"/>
    <numFmt numFmtId="170" formatCode="0.0%"/>
    <numFmt numFmtId="171" formatCode="_-* #,##0_-;\-* #,##0_-;_-* &quot;-&quot;??_-;_-@_-"/>
    <numFmt numFmtId="172" formatCode="_-* #,##0.0_-;\-* #,##0.0_-;_-* &quot;-&quot;??_-;_-@_-"/>
    <numFmt numFmtId="173" formatCode="_(* #,##0.0_);_(* \(#,##0.0\);_(* &quot;-&quot;??_);_(@_)"/>
    <numFmt numFmtId="174" formatCode="_-* #,##0\ _€_-;\-* #,##0\ _€_-;_-* &quot;-&quot;??\ _€_-;_-@_-"/>
    <numFmt numFmtId="175" formatCode="_-* #,##0.0\ _€_-;\-* #,##0.0\ _€_-;_-* &quot;-&quot;?\ _€_-;_-@_-"/>
    <numFmt numFmtId="176" formatCode="_-* #,##0\ _€_-;\-* #,##0\ _€_-;_-* &quot;-&quot;?\ _€_-;_-@_-"/>
    <numFmt numFmtId="177" formatCode="#,##0.00;\(#,##0.00\);\-"/>
  </numFmts>
  <fonts count="77" x14ac:knownFonts="1">
    <font>
      <sz val="11"/>
      <color theme="1"/>
      <name val="Calibri"/>
      <family val="2"/>
      <scheme val="minor"/>
    </font>
    <font>
      <sz val="11"/>
      <color theme="1"/>
      <name val="Calibri"/>
      <family val="2"/>
      <scheme val="minor"/>
    </font>
    <font>
      <sz val="11"/>
      <color rgb="FFFF0000"/>
      <name val="Calibri"/>
      <family val="2"/>
      <scheme val="minor"/>
    </font>
    <font>
      <b/>
      <sz val="8"/>
      <color rgb="FFFFFFFF"/>
      <name val="Arial"/>
      <family val="2"/>
    </font>
    <font>
      <b/>
      <sz val="8"/>
      <color rgb="FF000000"/>
      <name val="Arial"/>
      <family val="2"/>
    </font>
    <font>
      <b/>
      <sz val="11"/>
      <color theme="1"/>
      <name val="Calibri"/>
      <family val="2"/>
      <scheme val="minor"/>
    </font>
    <font>
      <sz val="10"/>
      <name val="Arial"/>
      <family val="2"/>
    </font>
    <font>
      <b/>
      <sz val="10"/>
      <name val="Arial"/>
      <family val="2"/>
    </font>
    <font>
      <b/>
      <sz val="10"/>
      <color theme="0"/>
      <name val="Arial"/>
      <family val="2"/>
    </font>
    <font>
      <sz val="10"/>
      <color theme="1"/>
      <name val="Arial"/>
      <family val="2"/>
    </font>
    <font>
      <b/>
      <sz val="12"/>
      <color theme="0"/>
      <name val="Arial"/>
      <family val="2"/>
    </font>
    <font>
      <sz val="10"/>
      <name val="Arial"/>
      <family val="2"/>
    </font>
    <font>
      <sz val="11"/>
      <color indexed="8"/>
      <name val="Calibri"/>
      <family val="2"/>
    </font>
    <font>
      <sz val="11"/>
      <name val="Calibri"/>
      <family val="2"/>
      <scheme val="minor"/>
    </font>
    <font>
      <b/>
      <sz val="11"/>
      <color theme="0"/>
      <name val="Calibri"/>
      <family val="2"/>
      <scheme val="minor"/>
    </font>
    <font>
      <b/>
      <sz val="11"/>
      <name val="Calibri"/>
      <family val="2"/>
      <scheme val="minor"/>
    </font>
    <font>
      <b/>
      <sz val="11"/>
      <color rgb="FF000000"/>
      <name val="Calibri"/>
      <family val="2"/>
      <scheme val="minor"/>
    </font>
    <font>
      <b/>
      <sz val="11"/>
      <color rgb="FFFFFFFF"/>
      <name val="Calibri"/>
      <family val="2"/>
      <scheme val="minor"/>
    </font>
    <font>
      <b/>
      <vertAlign val="superscript"/>
      <sz val="11"/>
      <color rgb="FFFFFFFF"/>
      <name val="Calibri"/>
      <family val="2"/>
      <scheme val="minor"/>
    </font>
    <font>
      <sz val="11"/>
      <color rgb="FF000000"/>
      <name val="Calibri"/>
      <family val="2"/>
      <scheme val="minor"/>
    </font>
    <font>
      <sz val="11"/>
      <color rgb="FFFFFFFF"/>
      <name val="Calibri"/>
      <family val="2"/>
      <scheme val="minor"/>
    </font>
    <font>
      <sz val="11"/>
      <color theme="1" tint="0.34998626667073579"/>
      <name val="Calibri"/>
      <family val="2"/>
      <scheme val="minor"/>
    </font>
    <font>
      <sz val="11"/>
      <color rgb="FF7F7F7F"/>
      <name val="Calibri"/>
      <family val="2"/>
      <scheme val="minor"/>
    </font>
    <font>
      <b/>
      <sz val="11"/>
      <color rgb="FF0555FA"/>
      <name val="Calibri"/>
      <family val="2"/>
      <scheme val="minor"/>
    </font>
    <font>
      <b/>
      <sz val="11"/>
      <color rgb="FF41B9E6"/>
      <name val="Calibri"/>
      <family val="2"/>
      <scheme val="minor"/>
    </font>
    <font>
      <sz val="11"/>
      <color theme="3" tint="-0.499984740745262"/>
      <name val="Calibri"/>
      <family val="2"/>
      <scheme val="minor"/>
    </font>
    <font>
      <b/>
      <sz val="11"/>
      <color rgb="FF7030A0"/>
      <name val="Calibri"/>
      <family val="2"/>
      <scheme val="minor"/>
    </font>
    <font>
      <b/>
      <vertAlign val="superscript"/>
      <sz val="9.9"/>
      <color rgb="FFFFFFFF"/>
      <name val="Calibri"/>
      <family val="2"/>
    </font>
    <font>
      <b/>
      <sz val="14"/>
      <color theme="1"/>
      <name val="Arial"/>
      <family val="2"/>
    </font>
    <font>
      <sz val="11"/>
      <color theme="0" tint="-0.499984740745262"/>
      <name val="Calibri"/>
      <family val="2"/>
      <scheme val="minor"/>
    </font>
    <font>
      <u/>
      <sz val="11"/>
      <color theme="10"/>
      <name val="Calibri"/>
      <family val="2"/>
      <scheme val="minor"/>
    </font>
    <font>
      <sz val="18"/>
      <color theme="1"/>
      <name val="Arial"/>
      <family val="2"/>
    </font>
    <font>
      <sz val="11"/>
      <color theme="1"/>
      <name val="Arial"/>
      <family val="2"/>
    </font>
    <font>
      <sz val="22"/>
      <color theme="1"/>
      <name val="Arial"/>
      <family val="2"/>
    </font>
    <font>
      <u/>
      <sz val="18"/>
      <color theme="10"/>
      <name val="Arial"/>
      <family val="2"/>
    </font>
    <font>
      <sz val="14"/>
      <color theme="1"/>
      <name val="Arial"/>
      <family val="2"/>
    </font>
    <font>
      <b/>
      <sz val="16"/>
      <color theme="1"/>
      <name val="Arial"/>
      <family val="2"/>
    </font>
    <font>
      <i/>
      <sz val="11"/>
      <color theme="1"/>
      <name val="Arial"/>
      <family val="2"/>
    </font>
    <font>
      <sz val="11"/>
      <color theme="0" tint="-0.34998626667073579"/>
      <name val="Calibri"/>
      <family val="2"/>
      <scheme val="minor"/>
    </font>
    <font>
      <i/>
      <sz val="11"/>
      <color theme="1"/>
      <name val="Calibri"/>
      <family val="2"/>
    </font>
    <font>
      <b/>
      <vertAlign val="superscript"/>
      <sz val="11"/>
      <color theme="1"/>
      <name val="Calibri"/>
      <family val="2"/>
      <scheme val="minor"/>
    </font>
    <font>
      <b/>
      <sz val="14"/>
      <color theme="1"/>
      <name val="Arial"/>
      <family val="2"/>
    </font>
    <font>
      <b/>
      <vertAlign val="superscript"/>
      <sz val="14"/>
      <color theme="1"/>
      <name val="Arial"/>
      <family val="2"/>
    </font>
    <font>
      <b/>
      <sz val="12"/>
      <color theme="1"/>
      <name val="Tahoma"/>
      <family val="2"/>
    </font>
    <font>
      <i/>
      <sz val="11"/>
      <color theme="1"/>
      <name val="Calibri"/>
      <family val="2"/>
    </font>
    <font>
      <sz val="11"/>
      <color theme="0" tint="-0.249977111117893"/>
      <name val="Calibri"/>
      <family val="2"/>
      <scheme val="minor"/>
    </font>
    <font>
      <b/>
      <vertAlign val="superscript"/>
      <sz val="11"/>
      <color rgb="FF000000"/>
      <name val="Calibri"/>
      <family val="2"/>
      <scheme val="minor"/>
    </font>
    <font>
      <sz val="11"/>
      <color rgb="FFA6A6A6"/>
      <name val="Calibri"/>
      <family val="2"/>
      <scheme val="minor"/>
    </font>
    <font>
      <i/>
      <sz val="11"/>
      <color theme="1"/>
      <name val="Calibri"/>
      <family val="2"/>
      <scheme val="minor"/>
    </font>
    <font>
      <vertAlign val="superscript"/>
      <sz val="11"/>
      <color theme="1" tint="0.34998626667073579"/>
      <name val="Calibri"/>
      <family val="2"/>
      <scheme val="minor"/>
    </font>
    <font>
      <b/>
      <sz val="11"/>
      <color theme="0" tint="-0.499984740745262"/>
      <name val="Calibri"/>
      <family val="2"/>
      <scheme val="minor"/>
    </font>
    <font>
      <sz val="11"/>
      <color theme="1"/>
      <name val="Arial"/>
      <family val="2"/>
    </font>
    <font>
      <sz val="10"/>
      <color theme="1"/>
      <name val="Arial"/>
      <family val="2"/>
    </font>
    <font>
      <b/>
      <sz val="14"/>
      <color theme="1"/>
      <name val="Arial"/>
      <family val="2"/>
    </font>
    <font>
      <i/>
      <sz val="11"/>
      <color theme="1"/>
      <name val="Arial"/>
      <family val="2"/>
    </font>
    <font>
      <b/>
      <sz val="12"/>
      <color theme="1"/>
      <name val="Arial"/>
      <family val="2"/>
    </font>
    <font>
      <b/>
      <sz val="11"/>
      <color theme="0"/>
      <name val="Arial"/>
      <family val="2"/>
    </font>
    <font>
      <b/>
      <sz val="10"/>
      <color theme="0"/>
      <name val="Arial"/>
      <family val="2"/>
    </font>
    <font>
      <sz val="10"/>
      <color theme="0"/>
      <name val="Arial"/>
      <family val="2"/>
    </font>
    <font>
      <b/>
      <sz val="7.5"/>
      <color rgb="FF000000"/>
      <name val="Arial"/>
      <family val="2"/>
    </font>
    <font>
      <sz val="10"/>
      <name val="Arial"/>
      <family val="2"/>
    </font>
    <font>
      <b/>
      <sz val="10"/>
      <name val="Arial"/>
      <family val="2"/>
    </font>
    <font>
      <b/>
      <sz val="10"/>
      <color theme="1"/>
      <name val="Arial"/>
      <family val="2"/>
    </font>
    <font>
      <b/>
      <i/>
      <sz val="10"/>
      <name val="Arial"/>
      <family val="2"/>
    </font>
    <font>
      <i/>
      <sz val="10"/>
      <name val="Arial"/>
      <family val="2"/>
    </font>
    <font>
      <i/>
      <sz val="10"/>
      <color theme="1"/>
      <name val="Arial"/>
      <family val="2"/>
    </font>
    <font>
      <sz val="8"/>
      <color theme="0" tint="-0.34998626667073579"/>
      <name val="Arial"/>
      <family val="2"/>
    </font>
    <font>
      <sz val="11"/>
      <name val="Arial"/>
      <family val="2"/>
    </font>
    <font>
      <b/>
      <sz val="11"/>
      <name val="Arial"/>
      <family val="2"/>
    </font>
    <font>
      <i/>
      <sz val="11"/>
      <name val="Arial"/>
      <family val="2"/>
    </font>
    <font>
      <sz val="11"/>
      <color theme="0"/>
      <name val="Arial"/>
      <family val="2"/>
    </font>
    <font>
      <vertAlign val="superscript"/>
      <sz val="10"/>
      <name val="Arial"/>
      <family val="2"/>
    </font>
    <font>
      <sz val="8"/>
      <name val="Arial"/>
      <family val="2"/>
    </font>
    <font>
      <sz val="8"/>
      <color theme="1"/>
      <name val="Arial"/>
      <family val="2"/>
    </font>
    <font>
      <b/>
      <vertAlign val="superscript"/>
      <sz val="10"/>
      <name val="Arial"/>
      <family val="2"/>
    </font>
    <font>
      <vertAlign val="superscript"/>
      <sz val="9.8000000000000007"/>
      <name val="Arial"/>
      <family val="2"/>
    </font>
    <font>
      <sz val="8"/>
      <color theme="0" tint="-0.34998626667073579"/>
      <name val="Arial"/>
      <family val="2"/>
    </font>
  </fonts>
  <fills count="11">
    <fill>
      <patternFill patternType="none"/>
    </fill>
    <fill>
      <patternFill patternType="gray125"/>
    </fill>
    <fill>
      <patternFill patternType="solid">
        <fgColor theme="0"/>
        <bgColor indexed="64"/>
      </patternFill>
    </fill>
    <fill>
      <patternFill patternType="solid">
        <fgColor rgb="FF0655FA"/>
        <bgColor indexed="64"/>
      </patternFill>
    </fill>
    <fill>
      <patternFill patternType="solid">
        <fgColor rgb="FFE61400"/>
        <bgColor indexed="64"/>
      </patternFill>
    </fill>
    <fill>
      <patternFill patternType="solid">
        <fgColor rgb="FF0555FA"/>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41B9E6"/>
        <bgColor indexed="64"/>
      </patternFill>
    </fill>
    <fill>
      <patternFill patternType="solid">
        <fgColor rgb="FF7030A0"/>
        <bgColor indexed="64"/>
      </patternFill>
    </fill>
    <fill>
      <patternFill patternType="solid">
        <fgColor rgb="FFFFFFFF"/>
        <bgColor indexed="64"/>
      </patternFill>
    </fill>
  </fills>
  <borders count="5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rgb="FFC6C6C6"/>
      </bottom>
      <diagonal/>
    </border>
    <border>
      <left style="thin">
        <color theme="0"/>
      </left>
      <right style="thin">
        <color rgb="FFC6C6C6"/>
      </right>
      <top style="thin">
        <color theme="0"/>
      </top>
      <bottom style="thin">
        <color rgb="FFC6C6C6"/>
      </bottom>
      <diagonal/>
    </border>
    <border>
      <left/>
      <right style="thin">
        <color theme="0"/>
      </right>
      <top style="thin">
        <color theme="0"/>
      </top>
      <bottom style="thin">
        <color rgb="FFC6C6C6"/>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rgb="FFC6C6C6"/>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rgb="FFC6C6C6"/>
      </right>
      <top style="thin">
        <color theme="0"/>
      </top>
      <bottom style="thin">
        <color theme="0"/>
      </bottom>
      <diagonal/>
    </border>
    <border>
      <left style="thin">
        <color rgb="FF0555FA"/>
      </left>
      <right/>
      <top style="thin">
        <color rgb="FF0555FA"/>
      </top>
      <bottom style="thin">
        <color rgb="FF0555FA"/>
      </bottom>
      <diagonal/>
    </border>
    <border>
      <left/>
      <right/>
      <top style="thin">
        <color rgb="FF0555FA"/>
      </top>
      <bottom style="thin">
        <color rgb="FF0555FA"/>
      </bottom>
      <diagonal/>
    </border>
    <border>
      <left/>
      <right style="thin">
        <color rgb="FF0555FA"/>
      </right>
      <top style="thin">
        <color rgb="FF0555FA"/>
      </top>
      <bottom style="thin">
        <color rgb="FF0555FA"/>
      </bottom>
      <diagonal/>
    </border>
    <border>
      <left/>
      <right/>
      <top/>
      <bottom style="thin">
        <color rgb="FFC6C6C6"/>
      </bottom>
      <diagonal/>
    </border>
    <border>
      <left/>
      <right/>
      <top/>
      <bottom style="medium">
        <color indexed="64"/>
      </bottom>
      <diagonal/>
    </border>
    <border>
      <left/>
      <right/>
      <top style="thin">
        <color indexed="64"/>
      </top>
      <bottom style="thin">
        <color indexed="64"/>
      </bottom>
      <diagonal/>
    </border>
    <border>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style="thin">
        <color rgb="FFC6C6C6"/>
      </bottom>
      <diagonal/>
    </border>
    <border>
      <left style="thin">
        <color theme="0"/>
      </left>
      <right/>
      <top/>
      <bottom style="thin">
        <color theme="0"/>
      </bottom>
      <diagonal/>
    </border>
    <border>
      <left style="thin">
        <color theme="0"/>
      </left>
      <right/>
      <top style="thin">
        <color theme="0"/>
      </top>
      <bottom/>
      <diagonal/>
    </border>
    <border>
      <left/>
      <right/>
      <top style="thin">
        <color theme="0"/>
      </top>
      <bottom style="thin">
        <color rgb="FFC6C6C6"/>
      </bottom>
      <diagonal/>
    </border>
    <border>
      <left/>
      <right/>
      <top/>
      <bottom style="thin">
        <color theme="0"/>
      </bottom>
      <diagonal/>
    </border>
    <border>
      <left style="thin">
        <color theme="0"/>
      </left>
      <right style="thin">
        <color theme="0"/>
      </right>
      <top style="thin">
        <color rgb="FF0555FA"/>
      </top>
      <bottom style="thin">
        <color rgb="FF0555FA"/>
      </bottom>
      <diagonal/>
    </border>
    <border>
      <left style="thin">
        <color theme="0"/>
      </left>
      <right/>
      <top/>
      <bottom/>
      <diagonal/>
    </border>
    <border>
      <left style="thin">
        <color theme="0" tint="-0.14990691854609822"/>
      </left>
      <right/>
      <top style="thin">
        <color theme="0" tint="-0.14996795556505021"/>
      </top>
      <bottom style="thin">
        <color theme="0" tint="-0.14993743705557422"/>
      </bottom>
      <diagonal/>
    </border>
    <border>
      <left style="thin">
        <color theme="0"/>
      </left>
      <right/>
      <top style="thin">
        <color theme="0" tint="-0.14996795556505021"/>
      </top>
      <bottom style="thin">
        <color theme="0" tint="-0.14993743705557422"/>
      </bottom>
      <diagonal/>
    </border>
    <border>
      <left/>
      <right style="thin">
        <color theme="0"/>
      </right>
      <top style="thin">
        <color rgb="FF41B9E6"/>
      </top>
      <bottom style="thin">
        <color rgb="FF41B9E6"/>
      </bottom>
      <diagonal/>
    </border>
    <border>
      <left style="thin">
        <color theme="0"/>
      </left>
      <right style="thin">
        <color theme="0"/>
      </right>
      <top style="thin">
        <color rgb="FF41B9E6"/>
      </top>
      <bottom style="thin">
        <color rgb="FF41B9E6"/>
      </bottom>
      <diagonal/>
    </border>
    <border>
      <left style="thin">
        <color theme="0"/>
      </left>
      <right style="thin">
        <color theme="0"/>
      </right>
      <top style="thin">
        <color rgb="FFC6C6C6"/>
      </top>
      <bottom style="thin">
        <color rgb="FFC6C6C6"/>
      </bottom>
      <diagonal/>
    </border>
    <border>
      <left/>
      <right/>
      <top style="thin">
        <color auto="1"/>
      </top>
      <bottom/>
      <diagonal/>
    </border>
    <border>
      <left style="thin">
        <color theme="0"/>
      </left>
      <right style="thin">
        <color theme="0"/>
      </right>
      <top style="thin">
        <color rgb="FFC6C6C6"/>
      </top>
      <bottom style="thin">
        <color theme="0"/>
      </bottom>
      <diagonal/>
    </border>
    <border>
      <left style="thin">
        <color theme="0"/>
      </left>
      <right style="thin">
        <color theme="0" tint="-0.14996795556505021"/>
      </right>
      <top style="thin">
        <color rgb="FFC6C6C6"/>
      </top>
      <bottom style="thin">
        <color theme="0"/>
      </bottom>
      <diagonal/>
    </border>
    <border>
      <left style="thin">
        <color theme="0"/>
      </left>
      <right style="thin">
        <color theme="0" tint="-0.14996795556505021"/>
      </right>
      <top style="thin">
        <color theme="0"/>
      </top>
      <bottom style="thin">
        <color theme="0"/>
      </bottom>
      <diagonal/>
    </border>
    <border>
      <left style="thin">
        <color theme="0"/>
      </left>
      <right style="thin">
        <color theme="0" tint="-0.14996795556505021"/>
      </right>
      <top style="thin">
        <color theme="0"/>
      </top>
      <bottom style="thin">
        <color rgb="FFC6C6C6"/>
      </bottom>
      <diagonal/>
    </border>
    <border>
      <left style="thin">
        <color theme="0"/>
      </left>
      <right style="thin">
        <color theme="0"/>
      </right>
      <top style="thin">
        <color theme="0"/>
      </top>
      <bottom style="thin">
        <color rgb="FF7030A0"/>
      </bottom>
      <diagonal/>
    </border>
    <border>
      <left/>
      <right style="thin">
        <color theme="0"/>
      </right>
      <top style="thin">
        <color rgb="FF7030A0"/>
      </top>
      <bottom style="thin">
        <color rgb="FF7030A0"/>
      </bottom>
      <diagonal/>
    </border>
    <border>
      <left style="thin">
        <color theme="0"/>
      </left>
      <right style="thin">
        <color theme="0"/>
      </right>
      <top style="thin">
        <color rgb="FF7030A0"/>
      </top>
      <bottom style="thin">
        <color rgb="FF7030A0"/>
      </bottom>
      <diagonal/>
    </border>
    <border>
      <left/>
      <right/>
      <top style="thin">
        <color theme="0" tint="-0.14993743705557422"/>
      </top>
      <bottom style="thin">
        <color theme="0" tint="-0.14996795556505021"/>
      </bottom>
      <diagonal/>
    </border>
    <border>
      <left/>
      <right/>
      <top style="thin">
        <color theme="0"/>
      </top>
      <bottom/>
      <diagonal/>
    </border>
    <border>
      <left/>
      <right/>
      <top style="thin">
        <color rgb="FF7030A0"/>
      </top>
      <bottom style="thin">
        <color rgb="FF7030A0"/>
      </bottom>
      <diagonal/>
    </border>
    <border>
      <left style="thin">
        <color theme="0"/>
      </left>
      <right/>
      <top/>
      <bottom style="thin">
        <color rgb="FFC6C6C6"/>
      </bottom>
      <diagonal/>
    </border>
    <border>
      <left style="thin">
        <color rgb="FF0555FA"/>
      </left>
      <right style="thin">
        <color rgb="FF0555FA"/>
      </right>
      <top/>
      <bottom style="thin">
        <color rgb="FF0555FA"/>
      </bottom>
      <diagonal/>
    </border>
    <border>
      <left style="thin">
        <color theme="0"/>
      </left>
      <right/>
      <top style="thin">
        <color theme="0" tint="-0.34998626667073579"/>
      </top>
      <bottom style="thin">
        <color rgb="FFC6C6C6"/>
      </bottom>
      <diagonal/>
    </border>
    <border>
      <left/>
      <right/>
      <top style="thin">
        <color theme="0" tint="-0.34998626667073579"/>
      </top>
      <bottom style="thin">
        <color rgb="FFC6C6C6"/>
      </bottom>
      <diagonal/>
    </border>
    <border>
      <left/>
      <right/>
      <top style="thin">
        <color theme="0"/>
      </top>
      <bottom style="thin">
        <color theme="0" tint="-0.34998626667073579"/>
      </bottom>
      <diagonal/>
    </border>
    <border>
      <left style="thin">
        <color theme="0"/>
      </left>
      <right style="thin">
        <color theme="0" tint="-0.14996795556505021"/>
      </right>
      <top/>
      <bottom/>
      <diagonal/>
    </border>
    <border>
      <left style="thin">
        <color theme="0"/>
      </left>
      <right/>
      <top/>
      <bottom style="thin">
        <color theme="0" tint="-0.14993743705557422"/>
      </bottom>
      <diagonal/>
    </border>
    <border>
      <left style="thin">
        <color theme="0" tint="-0.14990691854609822"/>
      </left>
      <right/>
      <top/>
      <bottom style="thin">
        <color theme="0" tint="-0.14993743705557422"/>
      </bottom>
      <diagonal/>
    </border>
    <border>
      <left/>
      <right style="thin">
        <color theme="2" tint="-9.9978637043366805E-2"/>
      </right>
      <top style="thin">
        <color theme="0"/>
      </top>
      <bottom style="thin">
        <color rgb="FFC6C6C6"/>
      </bottom>
      <diagonal/>
    </border>
    <border>
      <left style="thin">
        <color theme="2" tint="-9.9978637043366805E-2"/>
      </left>
      <right style="thin">
        <color theme="2" tint="-9.9978637043366805E-2"/>
      </right>
      <top style="thin">
        <color theme="0"/>
      </top>
      <bottom style="thin">
        <color rgb="FFC6C6C6"/>
      </bottom>
      <diagonal/>
    </border>
    <border>
      <left/>
      <right style="thin">
        <color theme="0"/>
      </right>
      <top/>
      <bottom/>
      <diagonal/>
    </border>
    <border>
      <left/>
      <right/>
      <top/>
      <bottom style="medium">
        <color rgb="FF000000"/>
      </bottom>
      <diagonal/>
    </border>
  </borders>
  <cellStyleXfs count="15">
    <xf numFmtId="0" fontId="0" fillId="0" borderId="0"/>
    <xf numFmtId="164" fontId="1" fillId="0" borderId="0" applyFont="0" applyFill="0" applyBorder="0" applyAlignment="0" applyProtection="0"/>
    <xf numFmtId="9" fontId="1" fillId="0" borderId="0" applyFont="0" applyFill="0" applyBorder="0" applyAlignment="0" applyProtection="0"/>
    <xf numFmtId="0" fontId="6" fillId="0" borderId="0"/>
    <xf numFmtId="164" fontId="1" fillId="0" borderId="0" applyFont="0" applyFill="0" applyBorder="0" applyAlignment="0" applyProtection="0"/>
    <xf numFmtId="165" fontId="1" fillId="0" borderId="0" applyFont="0" applyFill="0" applyBorder="0" applyAlignment="0" applyProtection="0"/>
    <xf numFmtId="0" fontId="6" fillId="0" borderId="0"/>
    <xf numFmtId="0" fontId="1" fillId="0" borderId="0"/>
    <xf numFmtId="0" fontId="11" fillId="0" borderId="0"/>
    <xf numFmtId="43" fontId="12" fillId="0" borderId="0" applyFont="0" applyFill="0" applyBorder="0" applyAlignment="0" applyProtection="0"/>
    <xf numFmtId="43" fontId="6" fillId="0" borderId="0" applyFont="0" applyFill="0" applyBorder="0" applyAlignment="0" applyProtection="0"/>
    <xf numFmtId="0" fontId="9" fillId="0" borderId="0"/>
    <xf numFmtId="0" fontId="6" fillId="0" borderId="0"/>
    <xf numFmtId="0" fontId="30" fillId="0" borderId="0" applyNumberFormat="0" applyFill="0" applyBorder="0" applyAlignment="0" applyProtection="0"/>
    <xf numFmtId="0" fontId="6" fillId="0" borderId="0"/>
  </cellStyleXfs>
  <cellXfs count="374">
    <xf numFmtId="0" fontId="0" fillId="0" borderId="0" xfId="0"/>
    <xf numFmtId="0" fontId="2" fillId="0" borderId="0" xfId="0" applyFont="1"/>
    <xf numFmtId="166" fontId="2" fillId="0" borderId="0" xfId="0" applyNumberFormat="1" applyFont="1"/>
    <xf numFmtId="0" fontId="2" fillId="0" borderId="0" xfId="0" applyFont="1" applyAlignment="1">
      <alignment horizontal="left"/>
    </xf>
    <xf numFmtId="9" fontId="0" fillId="0" borderId="0" xfId="2" applyFont="1"/>
    <xf numFmtId="0" fontId="0" fillId="2" borderId="0" xfId="0" applyFill="1"/>
    <xf numFmtId="0" fontId="5" fillId="0" borderId="0" xfId="0" applyFont="1"/>
    <xf numFmtId="167" fontId="5" fillId="6" borderId="0" xfId="0" applyNumberFormat="1" applyFont="1" applyFill="1" applyAlignment="1">
      <alignment horizontal="center"/>
    </xf>
    <xf numFmtId="0" fontId="4" fillId="6" borderId="23" xfId="0" applyFont="1" applyFill="1" applyBorder="1" applyAlignment="1">
      <alignment horizontal="left" vertical="center" wrapText="1" indent="1" readingOrder="1"/>
    </xf>
    <xf numFmtId="167" fontId="0" fillId="6" borderId="0" xfId="0" applyNumberFormat="1" applyFill="1" applyAlignment="1">
      <alignment horizontal="center"/>
    </xf>
    <xf numFmtId="164" fontId="2" fillId="0" borderId="0" xfId="0" applyNumberFormat="1" applyFont="1"/>
    <xf numFmtId="10" fontId="0" fillId="0" borderId="0" xfId="2" applyNumberFormat="1" applyFont="1"/>
    <xf numFmtId="2" fontId="0" fillId="0" borderId="0" xfId="0" applyNumberFormat="1"/>
    <xf numFmtId="1" fontId="2" fillId="0" borderId="0" xfId="0" applyNumberFormat="1" applyFont="1"/>
    <xf numFmtId="175" fontId="2" fillId="0" borderId="0" xfId="0" applyNumberFormat="1" applyFont="1"/>
    <xf numFmtId="0" fontId="14" fillId="3" borderId="13" xfId="0" applyFont="1" applyFill="1" applyBorder="1" applyAlignment="1" applyProtection="1">
      <alignment horizontal="center" vertical="center" wrapText="1"/>
      <protection locked="0" hidden="1"/>
    </xf>
    <xf numFmtId="0" fontId="14" fillId="3" borderId="14" xfId="0" applyFont="1" applyFill="1" applyBorder="1" applyAlignment="1" applyProtection="1">
      <alignment horizontal="center" vertical="center" wrapText="1"/>
      <protection locked="0"/>
    </xf>
    <xf numFmtId="0" fontId="14" fillId="3" borderId="15" xfId="0" applyFont="1" applyFill="1" applyBorder="1" applyAlignment="1" applyProtection="1">
      <alignment horizontal="center" vertical="center" wrapText="1"/>
      <protection locked="0"/>
    </xf>
    <xf numFmtId="0" fontId="5" fillId="0" borderId="0" xfId="0" applyFont="1" applyAlignment="1">
      <alignment horizontal="left" vertical="center"/>
    </xf>
    <xf numFmtId="0" fontId="5"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7" fillId="3" borderId="1" xfId="0" applyFont="1" applyFill="1" applyBorder="1" applyAlignment="1">
      <alignment horizontal="center" vertical="center" wrapText="1" readingOrder="1"/>
    </xf>
    <xf numFmtId="0" fontId="17" fillId="4" borderId="1" xfId="0" applyFont="1" applyFill="1" applyBorder="1" applyAlignment="1">
      <alignment horizontal="left" vertical="center" wrapText="1" indent="1" readingOrder="1"/>
    </xf>
    <xf numFmtId="164" fontId="15" fillId="0" borderId="24" xfId="1" applyFont="1" applyFill="1" applyBorder="1" applyAlignment="1">
      <alignment horizontal="center" vertical="center" wrapText="1" readingOrder="1"/>
    </xf>
    <xf numFmtId="164" fontId="15" fillId="0" borderId="5" xfId="1" applyFont="1" applyFill="1" applyBorder="1" applyAlignment="1">
      <alignment horizontal="center" vertical="center" wrapText="1" readingOrder="1"/>
    </xf>
    <xf numFmtId="0" fontId="20" fillId="4" borderId="7" xfId="0" applyFont="1" applyFill="1" applyBorder="1" applyAlignment="1">
      <alignment horizontal="left" vertical="center" wrapText="1" indent="2" readingOrder="1"/>
    </xf>
    <xf numFmtId="164" fontId="13" fillId="0" borderId="34" xfId="1" applyFont="1" applyFill="1" applyBorder="1" applyAlignment="1">
      <alignment horizontal="center" vertical="center" wrapText="1" readingOrder="1"/>
    </xf>
    <xf numFmtId="164" fontId="13" fillId="0" borderId="35" xfId="1" applyFont="1" applyFill="1" applyBorder="1" applyAlignment="1">
      <alignment horizontal="center" vertical="center" wrapText="1" readingOrder="1"/>
    </xf>
    <xf numFmtId="0" fontId="20" fillId="4" borderId="11" xfId="0" applyFont="1" applyFill="1" applyBorder="1" applyAlignment="1">
      <alignment horizontal="left" vertical="center" wrapText="1" indent="2" readingOrder="1"/>
    </xf>
    <xf numFmtId="164" fontId="13" fillId="0" borderId="1" xfId="1" applyFont="1" applyFill="1" applyBorder="1" applyAlignment="1">
      <alignment horizontal="center" vertical="center" wrapText="1" readingOrder="1"/>
    </xf>
    <xf numFmtId="164" fontId="13" fillId="0" borderId="36" xfId="1" applyFont="1" applyFill="1" applyBorder="1" applyAlignment="1">
      <alignment horizontal="center" vertical="center" wrapText="1" readingOrder="1"/>
    </xf>
    <xf numFmtId="164" fontId="13" fillId="0" borderId="4" xfId="1" applyFont="1" applyFill="1" applyBorder="1" applyAlignment="1">
      <alignment horizontal="center" vertical="center" wrapText="1" readingOrder="1"/>
    </xf>
    <xf numFmtId="164" fontId="13" fillId="0" borderId="37" xfId="1" applyFont="1" applyFill="1" applyBorder="1" applyAlignment="1">
      <alignment horizontal="center" vertical="center" wrapText="1" readingOrder="1"/>
    </xf>
    <xf numFmtId="0" fontId="5" fillId="0" borderId="0" xfId="0" applyFont="1" applyAlignment="1">
      <alignment vertical="center"/>
    </xf>
    <xf numFmtId="3" fontId="15" fillId="6" borderId="0" xfId="0" applyNumberFormat="1" applyFont="1" applyFill="1" applyAlignment="1">
      <alignment horizontal="left" vertical="center" indent="1" readingOrder="1"/>
    </xf>
    <xf numFmtId="0" fontId="14" fillId="5" borderId="0" xfId="0" applyFont="1" applyFill="1" applyAlignment="1">
      <alignment horizontal="center" vertical="center" wrapText="1"/>
    </xf>
    <xf numFmtId="0" fontId="17" fillId="5" borderId="1" xfId="0" applyFont="1" applyFill="1" applyBorder="1" applyAlignment="1">
      <alignment horizontal="center" vertical="center" wrapText="1" readingOrder="1"/>
    </xf>
    <xf numFmtId="173" fontId="16" fillId="0" borderId="4" xfId="1" applyNumberFormat="1" applyFont="1" applyFill="1" applyBorder="1" applyAlignment="1">
      <alignment horizontal="right" vertical="center" wrapText="1" indent="2" readingOrder="1"/>
    </xf>
    <xf numFmtId="0" fontId="17" fillId="5" borderId="7" xfId="0" applyFont="1" applyFill="1" applyBorder="1" applyAlignment="1">
      <alignment horizontal="center" vertical="center" wrapText="1" readingOrder="1"/>
    </xf>
    <xf numFmtId="0" fontId="17" fillId="5" borderId="23" xfId="0" applyFont="1" applyFill="1" applyBorder="1" applyAlignment="1">
      <alignment horizontal="center" vertical="center" wrapText="1" readingOrder="1"/>
    </xf>
    <xf numFmtId="9" fontId="16" fillId="0" borderId="4" xfId="2" applyFont="1" applyFill="1" applyBorder="1" applyAlignment="1">
      <alignment horizontal="right" vertical="center" wrapText="1" indent="2" readingOrder="1"/>
    </xf>
    <xf numFmtId="0" fontId="0" fillId="0" borderId="0" xfId="0" applyAlignment="1">
      <alignment horizontal="center"/>
    </xf>
    <xf numFmtId="0" fontId="17" fillId="5" borderId="1" xfId="0" applyFont="1" applyFill="1" applyBorder="1" applyAlignment="1">
      <alignment horizontal="left" vertical="center" wrapText="1" indent="1" readingOrder="1"/>
    </xf>
    <xf numFmtId="173" fontId="16" fillId="0" borderId="24" xfId="1" applyNumberFormat="1" applyFont="1" applyFill="1" applyBorder="1" applyAlignment="1">
      <alignment horizontal="right" vertical="center" wrapText="1" indent="2" readingOrder="1"/>
    </xf>
    <xf numFmtId="173" fontId="22" fillId="0" borderId="25" xfId="1" applyNumberFormat="1" applyFont="1" applyFill="1" applyBorder="1" applyAlignment="1">
      <alignment horizontal="right" vertical="center" wrapText="1" indent="2" readingOrder="1"/>
    </xf>
    <xf numFmtId="173" fontId="22" fillId="0" borderId="20" xfId="1" applyNumberFormat="1" applyFont="1" applyFill="1" applyBorder="1" applyAlignment="1">
      <alignment horizontal="right" vertical="center" wrapText="1" indent="2" readingOrder="1"/>
    </xf>
    <xf numFmtId="0" fontId="23" fillId="0" borderId="26" xfId="0" applyFont="1" applyBorder="1" applyAlignment="1">
      <alignment horizontal="left" vertical="center" wrapText="1" indent="1" readingOrder="1"/>
    </xf>
    <xf numFmtId="173" fontId="23" fillId="0" borderId="26" xfId="1" applyNumberFormat="1" applyFont="1" applyFill="1" applyBorder="1" applyAlignment="1">
      <alignment horizontal="right" vertical="center" wrapText="1" indent="2" readingOrder="1"/>
    </xf>
    <xf numFmtId="0" fontId="16" fillId="2" borderId="1" xfId="0" applyFont="1" applyFill="1" applyBorder="1" applyAlignment="1">
      <alignment horizontal="left" vertical="center"/>
    </xf>
    <xf numFmtId="0" fontId="24" fillId="0" borderId="30" xfId="0" applyFont="1" applyBorder="1" applyAlignment="1">
      <alignment horizontal="left" vertical="center" wrapText="1" indent="1" readingOrder="1"/>
    </xf>
    <xf numFmtId="172" fontId="24" fillId="0" borderId="31" xfId="5" applyNumberFormat="1" applyFont="1" applyFill="1" applyBorder="1" applyAlignment="1">
      <alignment horizontal="right" vertical="center" wrapText="1" indent="2" readingOrder="1"/>
    </xf>
    <xf numFmtId="0" fontId="5" fillId="0" borderId="0" xfId="0" applyFont="1" applyAlignment="1">
      <alignment horizontal="center" vertical="center"/>
    </xf>
    <xf numFmtId="0" fontId="5" fillId="6" borderId="1" xfId="0" applyFont="1" applyFill="1" applyBorder="1" applyAlignment="1">
      <alignment horizontal="center" vertical="center" wrapText="1" readingOrder="1"/>
    </xf>
    <xf numFmtId="166" fontId="16" fillId="0" borderId="6" xfId="1" applyNumberFormat="1" applyFont="1" applyFill="1" applyBorder="1" applyAlignment="1">
      <alignment horizontal="right" vertical="center" wrapText="1" indent="2" readingOrder="1"/>
    </xf>
    <xf numFmtId="0" fontId="25" fillId="0" borderId="0" xfId="11" applyFont="1" applyAlignment="1">
      <alignment horizontal="left" indent="1"/>
    </xf>
    <xf numFmtId="0" fontId="16" fillId="6" borderId="7" xfId="0" applyFont="1" applyFill="1" applyBorder="1" applyAlignment="1">
      <alignment horizontal="left" vertical="center" wrapText="1" indent="1" readingOrder="1"/>
    </xf>
    <xf numFmtId="166" fontId="16" fillId="6" borderId="7" xfId="1" applyNumberFormat="1" applyFont="1" applyFill="1" applyBorder="1" applyAlignment="1">
      <alignment horizontal="right" vertical="center" wrapText="1" indent="2" readingOrder="1"/>
    </xf>
    <xf numFmtId="166" fontId="16" fillId="0" borderId="4" xfId="1" applyNumberFormat="1" applyFont="1" applyFill="1" applyBorder="1" applyAlignment="1">
      <alignment horizontal="right" vertical="center" wrapText="1" indent="2" readingOrder="1"/>
    </xf>
    <xf numFmtId="166" fontId="16" fillId="0" borderId="5" xfId="1" applyNumberFormat="1" applyFont="1" applyFill="1" applyBorder="1" applyAlignment="1">
      <alignment horizontal="right" vertical="center" wrapText="1" indent="2" readingOrder="1"/>
    </xf>
    <xf numFmtId="166" fontId="22" fillId="0" borderId="8" xfId="1" applyNumberFormat="1" applyFont="1" applyFill="1" applyBorder="1" applyAlignment="1">
      <alignment horizontal="right" vertical="center" wrapText="1" indent="2" readingOrder="1"/>
    </xf>
    <xf numFmtId="166" fontId="22" fillId="0" borderId="9" xfId="1" applyNumberFormat="1" applyFont="1" applyFill="1" applyBorder="1" applyAlignment="1">
      <alignment horizontal="right" vertical="center" wrapText="1" indent="2" readingOrder="1"/>
    </xf>
    <xf numFmtId="166" fontId="22" fillId="0" borderId="10" xfId="1" applyNumberFormat="1" applyFont="1" applyFill="1" applyBorder="1" applyAlignment="1">
      <alignment horizontal="right" vertical="center" wrapText="1" indent="2" readingOrder="1"/>
    </xf>
    <xf numFmtId="166" fontId="22" fillId="0" borderId="1" xfId="1" applyNumberFormat="1" applyFont="1" applyFill="1" applyBorder="1" applyAlignment="1">
      <alignment horizontal="right" vertical="center" wrapText="1" indent="2" readingOrder="1"/>
    </xf>
    <xf numFmtId="166" fontId="22" fillId="0" borderId="12" xfId="1" applyNumberFormat="1" applyFont="1" applyFill="1" applyBorder="1" applyAlignment="1">
      <alignment horizontal="right" vertical="center" wrapText="1" indent="2" readingOrder="1"/>
    </xf>
    <xf numFmtId="166" fontId="22" fillId="0" borderId="3" xfId="1" applyNumberFormat="1" applyFont="1" applyFill="1" applyBorder="1" applyAlignment="1">
      <alignment horizontal="right" vertical="center" wrapText="1" indent="2" readingOrder="1"/>
    </xf>
    <xf numFmtId="0" fontId="5" fillId="6" borderId="3" xfId="0" applyFont="1" applyFill="1" applyBorder="1" applyAlignment="1">
      <alignment horizontal="center" vertical="center" wrapText="1" readingOrder="1"/>
    </xf>
    <xf numFmtId="166" fontId="16" fillId="6" borderId="19" xfId="1" applyNumberFormat="1" applyFont="1" applyFill="1" applyBorder="1" applyAlignment="1">
      <alignment horizontal="right" vertical="center" wrapText="1" indent="2" readingOrder="1"/>
    </xf>
    <xf numFmtId="0" fontId="16" fillId="2" borderId="1" xfId="0" applyFont="1" applyFill="1" applyBorder="1" applyAlignment="1">
      <alignment horizontal="left" vertical="center" wrapText="1"/>
    </xf>
    <xf numFmtId="166" fontId="16" fillId="0" borderId="21" xfId="1" applyNumberFormat="1" applyFont="1" applyFill="1" applyBorder="1" applyAlignment="1">
      <alignment horizontal="right" vertical="center" wrapText="1" indent="2" readingOrder="1"/>
    </xf>
    <xf numFmtId="166" fontId="16" fillId="6" borderId="3" xfId="1" applyNumberFormat="1" applyFont="1" applyFill="1" applyBorder="1" applyAlignment="1">
      <alignment horizontal="center" vertical="center" wrapText="1" readingOrder="1"/>
    </xf>
    <xf numFmtId="166" fontId="22" fillId="0" borderId="22" xfId="1" applyNumberFormat="1" applyFont="1" applyFill="1" applyBorder="1" applyAlignment="1">
      <alignment horizontal="right" vertical="center" wrapText="1" indent="2" readingOrder="1"/>
    </xf>
    <xf numFmtId="166" fontId="22" fillId="0" borderId="2" xfId="1" applyNumberFormat="1" applyFont="1" applyFill="1" applyBorder="1" applyAlignment="1">
      <alignment horizontal="right" vertical="center" wrapText="1" indent="2" readingOrder="1"/>
    </xf>
    <xf numFmtId="166" fontId="16" fillId="6" borderId="23" xfId="1" applyNumberFormat="1" applyFont="1" applyFill="1" applyBorder="1" applyAlignment="1">
      <alignment horizontal="right" vertical="center" wrapText="1" indent="2" readingOrder="1"/>
    </xf>
    <xf numFmtId="0" fontId="15" fillId="2" borderId="0" xfId="0" applyFont="1" applyFill="1"/>
    <xf numFmtId="0" fontId="17" fillId="9" borderId="1" xfId="0" applyFont="1" applyFill="1" applyBorder="1" applyAlignment="1">
      <alignment horizontal="center" vertical="center" wrapText="1" readingOrder="1"/>
    </xf>
    <xf numFmtId="0" fontId="17" fillId="9" borderId="1" xfId="0" applyFont="1" applyFill="1" applyBorder="1" applyAlignment="1">
      <alignment horizontal="left" vertical="center" wrapText="1" indent="1" readingOrder="1"/>
    </xf>
    <xf numFmtId="0" fontId="17" fillId="9" borderId="7" xfId="0" applyFont="1" applyFill="1" applyBorder="1" applyAlignment="1">
      <alignment horizontal="left" vertical="center" wrapText="1" indent="1" readingOrder="1"/>
    </xf>
    <xf numFmtId="0" fontId="17" fillId="9" borderId="38" xfId="0" applyFont="1" applyFill="1" applyBorder="1" applyAlignment="1">
      <alignment horizontal="left" vertical="center" wrapText="1" indent="1" readingOrder="1"/>
    </xf>
    <xf numFmtId="0" fontId="26" fillId="0" borderId="39" xfId="0" applyFont="1" applyBorder="1" applyAlignment="1">
      <alignment horizontal="left" vertical="center" wrapText="1" indent="1" readingOrder="1"/>
    </xf>
    <xf numFmtId="0" fontId="17" fillId="9" borderId="27" xfId="0" applyFont="1" applyFill="1" applyBorder="1" applyAlignment="1">
      <alignment horizontal="left" vertical="center" wrapText="1" indent="1" readingOrder="1"/>
    </xf>
    <xf numFmtId="0" fontId="17" fillId="9" borderId="8" xfId="0" applyFont="1" applyFill="1" applyBorder="1" applyAlignment="1">
      <alignment horizontal="left" vertical="center" wrapText="1" indent="1" readingOrder="1"/>
    </xf>
    <xf numFmtId="0" fontId="19" fillId="0" borderId="0" xfId="0" applyFont="1" applyAlignment="1">
      <alignment horizontal="center" vertical="center" wrapText="1"/>
    </xf>
    <xf numFmtId="171" fontId="2" fillId="0" borderId="0" xfId="0" applyNumberFormat="1" applyFont="1"/>
    <xf numFmtId="0" fontId="2" fillId="0" borderId="0" xfId="0" applyFont="1" applyAlignment="1">
      <alignment horizontal="left" vertical="center" wrapText="1" indent="1" readingOrder="1"/>
    </xf>
    <xf numFmtId="0" fontId="26" fillId="0" borderId="0" xfId="0" applyFont="1" applyAlignment="1">
      <alignment horizontal="left" vertical="center" wrapText="1" indent="1" readingOrder="1"/>
    </xf>
    <xf numFmtId="173" fontId="0" fillId="0" borderId="0" xfId="0" applyNumberFormat="1"/>
    <xf numFmtId="0" fontId="15" fillId="0" borderId="1" xfId="0" applyFont="1" applyBorder="1" applyAlignment="1">
      <alignment horizontal="left" vertical="center" wrapText="1"/>
    </xf>
    <xf numFmtId="167" fontId="0" fillId="2" borderId="0" xfId="0" applyNumberFormat="1" applyFill="1" applyAlignment="1">
      <alignment horizontal="center"/>
    </xf>
    <xf numFmtId="3" fontId="15" fillId="2" borderId="0" xfId="0" applyNumberFormat="1" applyFont="1" applyFill="1" applyAlignment="1" applyProtection="1">
      <alignment horizontal="left" vertical="center"/>
      <protection locked="0" hidden="1"/>
    </xf>
    <xf numFmtId="167" fontId="5" fillId="2" borderId="0" xfId="0" applyNumberFormat="1" applyFont="1" applyFill="1" applyAlignment="1">
      <alignment horizontal="center"/>
    </xf>
    <xf numFmtId="3" fontId="21" fillId="2" borderId="0" xfId="0" applyNumberFormat="1" applyFont="1" applyFill="1" applyAlignment="1" applyProtection="1">
      <alignment horizontal="left" vertical="center" indent="3"/>
      <protection locked="0" hidden="1"/>
    </xf>
    <xf numFmtId="3" fontId="21" fillId="2" borderId="0" xfId="0" quotePrefix="1" applyNumberFormat="1" applyFont="1" applyFill="1" applyAlignment="1" applyProtection="1">
      <alignment horizontal="left" vertical="center" indent="3"/>
      <protection locked="0" hidden="1"/>
    </xf>
    <xf numFmtId="0" fontId="3" fillId="4" borderId="2" xfId="0" applyFont="1" applyFill="1" applyBorder="1" applyAlignment="1">
      <alignment horizontal="left" vertical="center" wrapText="1" indent="1" readingOrder="1"/>
    </xf>
    <xf numFmtId="3" fontId="4" fillId="2" borderId="0" xfId="1" applyNumberFormat="1" applyFont="1" applyFill="1" applyBorder="1" applyAlignment="1">
      <alignment horizontal="right" vertical="center" wrapText="1" readingOrder="1"/>
    </xf>
    <xf numFmtId="0" fontId="8" fillId="5" borderId="0" xfId="6" applyFont="1" applyFill="1" applyAlignment="1">
      <alignment horizontal="right" vertical="center"/>
    </xf>
    <xf numFmtId="0" fontId="10" fillId="5" borderId="0" xfId="0" applyFont="1" applyFill="1" applyAlignment="1">
      <alignment horizontal="right" vertical="center" wrapText="1"/>
    </xf>
    <xf numFmtId="0" fontId="0" fillId="2" borderId="0" xfId="0" applyFill="1" applyAlignment="1">
      <alignment horizontal="center"/>
    </xf>
    <xf numFmtId="0" fontId="19" fillId="2" borderId="0" xfId="0" applyFont="1" applyFill="1" applyAlignment="1">
      <alignment horizontal="center" vertical="center" wrapText="1"/>
    </xf>
    <xf numFmtId="166" fontId="16" fillId="6" borderId="19" xfId="1" applyNumberFormat="1" applyFont="1" applyFill="1" applyBorder="1" applyAlignment="1">
      <alignment vertical="center" wrapText="1" readingOrder="1"/>
    </xf>
    <xf numFmtId="0" fontId="5" fillId="2" borderId="0" xfId="0" applyFont="1" applyFill="1" applyAlignment="1">
      <alignment horizontal="left" vertical="center"/>
    </xf>
    <xf numFmtId="167" fontId="16" fillId="0" borderId="0" xfId="0" applyNumberFormat="1" applyFont="1" applyAlignment="1">
      <alignment horizontal="right"/>
    </xf>
    <xf numFmtId="3" fontId="15" fillId="6" borderId="0" xfId="0" applyNumberFormat="1" applyFont="1" applyFill="1" applyAlignment="1">
      <alignment vertical="center" readingOrder="1"/>
    </xf>
    <xf numFmtId="0" fontId="8" fillId="2" borderId="0" xfId="6" applyFont="1" applyFill="1" applyAlignment="1">
      <alignment vertical="center"/>
    </xf>
    <xf numFmtId="171" fontId="26" fillId="0" borderId="0" xfId="5" applyNumberFormat="1" applyFont="1" applyAlignment="1">
      <alignment horizontal="right" vertical="center" wrapText="1" indent="2" readingOrder="1"/>
    </xf>
    <xf numFmtId="0" fontId="16" fillId="2" borderId="1" xfId="0" applyFont="1" applyFill="1" applyBorder="1" applyAlignment="1">
      <alignment horizontal="center" vertical="center" wrapText="1"/>
    </xf>
    <xf numFmtId="0" fontId="17" fillId="9" borderId="3" xfId="0" applyFont="1" applyFill="1" applyBorder="1" applyAlignment="1">
      <alignment horizontal="center" vertical="center" wrapText="1" readingOrder="1"/>
    </xf>
    <xf numFmtId="167" fontId="0" fillId="0" borderId="0" xfId="0" applyNumberFormat="1"/>
    <xf numFmtId="0" fontId="26" fillId="0" borderId="43" xfId="0" applyFont="1" applyBorder="1" applyAlignment="1">
      <alignment horizontal="left" vertical="center" wrapText="1" indent="1" readingOrder="1"/>
    </xf>
    <xf numFmtId="171" fontId="26" fillId="0" borderId="0" xfId="5" applyNumberFormat="1" applyFont="1" applyBorder="1" applyAlignment="1">
      <alignment horizontal="right" vertical="center" wrapText="1" indent="2" readingOrder="1"/>
    </xf>
    <xf numFmtId="175" fontId="0" fillId="0" borderId="0" xfId="0" applyNumberFormat="1"/>
    <xf numFmtId="3" fontId="13" fillId="2" borderId="0" xfId="0" applyNumberFormat="1" applyFont="1" applyFill="1" applyAlignment="1" applyProtection="1">
      <alignment horizontal="left" vertical="center" indent="1"/>
      <protection locked="0" hidden="1"/>
    </xf>
    <xf numFmtId="0" fontId="20" fillId="5" borderId="7" xfId="0" applyFont="1" applyFill="1" applyBorder="1" applyAlignment="1">
      <alignment horizontal="left" vertical="center" wrapText="1" indent="3" readingOrder="1"/>
    </xf>
    <xf numFmtId="0" fontId="20" fillId="5" borderId="11" xfId="0" applyFont="1" applyFill="1" applyBorder="1" applyAlignment="1">
      <alignment horizontal="left" vertical="center" wrapText="1" indent="3" readingOrder="1"/>
    </xf>
    <xf numFmtId="173" fontId="22" fillId="0" borderId="24" xfId="1" applyNumberFormat="1" applyFont="1" applyFill="1" applyBorder="1" applyAlignment="1">
      <alignment horizontal="right" vertical="center" wrapText="1" indent="2" readingOrder="1"/>
    </xf>
    <xf numFmtId="0" fontId="20" fillId="5" borderId="1" xfId="0" applyFont="1" applyFill="1" applyBorder="1" applyAlignment="1">
      <alignment horizontal="left" vertical="center" wrapText="1" indent="2" readingOrder="1"/>
    </xf>
    <xf numFmtId="0" fontId="20" fillId="8" borderId="1" xfId="0" applyFont="1" applyFill="1" applyBorder="1" applyAlignment="1">
      <alignment horizontal="left" vertical="center" wrapText="1" indent="2" readingOrder="1"/>
    </xf>
    <xf numFmtId="172" fontId="22" fillId="0" borderId="29" xfId="5" applyNumberFormat="1" applyFont="1" applyFill="1" applyBorder="1" applyAlignment="1">
      <alignment horizontal="right" vertical="center" wrapText="1" indent="2" readingOrder="1"/>
    </xf>
    <xf numFmtId="172" fontId="22" fillId="0" borderId="28" xfId="5" applyNumberFormat="1" applyFont="1" applyFill="1" applyBorder="1" applyAlignment="1">
      <alignment horizontal="right" vertical="center" wrapText="1" indent="2" readingOrder="1"/>
    </xf>
    <xf numFmtId="169" fontId="22" fillId="0" borderId="28" xfId="5" applyNumberFormat="1" applyFont="1" applyFill="1" applyBorder="1" applyAlignment="1">
      <alignment horizontal="right" vertical="center" wrapText="1" indent="2" readingOrder="1"/>
    </xf>
    <xf numFmtId="0" fontId="20" fillId="9" borderId="7" xfId="0" applyFont="1" applyFill="1" applyBorder="1" applyAlignment="1">
      <alignment horizontal="left" vertical="center" wrapText="1" indent="2" readingOrder="1"/>
    </xf>
    <xf numFmtId="171" fontId="22" fillId="0" borderId="41" xfId="5" applyNumberFormat="1" applyFont="1" applyBorder="1" applyAlignment="1">
      <alignment horizontal="right" vertical="center" wrapText="1" indent="2" readingOrder="1"/>
    </xf>
    <xf numFmtId="0" fontId="20" fillId="4" borderId="7" xfId="0" applyFont="1" applyFill="1" applyBorder="1" applyAlignment="1">
      <alignment horizontal="left" vertical="center" wrapText="1" indent="3" readingOrder="1"/>
    </xf>
    <xf numFmtId="0" fontId="20" fillId="4" borderId="11" xfId="0" applyFont="1" applyFill="1" applyBorder="1" applyAlignment="1">
      <alignment horizontal="left" vertical="center" wrapText="1" indent="3" readingOrder="1"/>
    </xf>
    <xf numFmtId="166" fontId="16" fillId="0" borderId="44" xfId="1" applyNumberFormat="1" applyFont="1" applyFill="1" applyBorder="1" applyAlignment="1">
      <alignment horizontal="right" vertical="center" wrapText="1" indent="2" readingOrder="1"/>
    </xf>
    <xf numFmtId="167" fontId="19" fillId="0" borderId="0" xfId="0" applyNumberFormat="1" applyFont="1" applyAlignment="1">
      <alignment horizontal="right"/>
    </xf>
    <xf numFmtId="167" fontId="19" fillId="7" borderId="0" xfId="0" applyNumberFormat="1" applyFont="1" applyFill="1" applyAlignment="1">
      <alignment horizontal="right"/>
    </xf>
    <xf numFmtId="167" fontId="5" fillId="0" borderId="0" xfId="0" applyNumberFormat="1" applyFont="1" applyAlignment="1">
      <alignment horizontal="center"/>
    </xf>
    <xf numFmtId="0" fontId="20" fillId="4" borderId="1" xfId="0" applyFont="1" applyFill="1" applyBorder="1" applyAlignment="1">
      <alignment horizontal="left" vertical="center" wrapText="1" indent="2" readingOrder="1"/>
    </xf>
    <xf numFmtId="166" fontId="19" fillId="0" borderId="4" xfId="1" applyNumberFormat="1" applyFont="1" applyFill="1" applyBorder="1" applyAlignment="1">
      <alignment horizontal="right" vertical="center" wrapText="1" indent="2" readingOrder="1"/>
    </xf>
    <xf numFmtId="166" fontId="19" fillId="0" borderId="5" xfId="1" applyNumberFormat="1" applyFont="1" applyFill="1" applyBorder="1" applyAlignment="1">
      <alignment horizontal="right" vertical="center" wrapText="1" indent="2" readingOrder="1"/>
    </xf>
    <xf numFmtId="166" fontId="19" fillId="0" borderId="32" xfId="1" applyNumberFormat="1" applyFont="1" applyFill="1" applyBorder="1" applyAlignment="1">
      <alignment horizontal="right" vertical="center" wrapText="1" indent="2" readingOrder="1"/>
    </xf>
    <xf numFmtId="0" fontId="13" fillId="2" borderId="0" xfId="0" applyFont="1" applyFill="1" applyAlignment="1">
      <alignment horizontal="left" indent="1"/>
    </xf>
    <xf numFmtId="0" fontId="13" fillId="7" borderId="0" xfId="0" applyFont="1" applyFill="1" applyAlignment="1">
      <alignment horizontal="left" indent="1"/>
    </xf>
    <xf numFmtId="166" fontId="16" fillId="0" borderId="5" xfId="1" applyNumberFormat="1" applyFont="1" applyBorder="1" applyAlignment="1">
      <alignment horizontal="right" vertical="center" wrapText="1" indent="2" readingOrder="1"/>
    </xf>
    <xf numFmtId="166" fontId="19" fillId="6" borderId="3" xfId="1" applyNumberFormat="1" applyFont="1" applyFill="1" applyBorder="1" applyAlignment="1">
      <alignment horizontal="center" vertical="center" wrapText="1" readingOrder="1"/>
    </xf>
    <xf numFmtId="0" fontId="14" fillId="5" borderId="45" xfId="0" applyFont="1" applyFill="1" applyBorder="1" applyAlignment="1">
      <alignment horizontal="center" vertical="center" wrapText="1"/>
    </xf>
    <xf numFmtId="3" fontId="0" fillId="0" borderId="0" xfId="0" applyNumberFormat="1"/>
    <xf numFmtId="174" fontId="19" fillId="6" borderId="3" xfId="1" applyNumberFormat="1" applyFont="1" applyFill="1" applyBorder="1" applyAlignment="1">
      <alignment horizontal="center" vertical="center" wrapText="1" readingOrder="1"/>
    </xf>
    <xf numFmtId="174" fontId="16" fillId="6" borderId="3" xfId="1" applyNumberFormat="1" applyFont="1" applyFill="1" applyBorder="1" applyAlignment="1">
      <alignment horizontal="center" vertical="center" wrapText="1" readingOrder="1"/>
    </xf>
    <xf numFmtId="166" fontId="16" fillId="6" borderId="3" xfId="1" applyNumberFormat="1" applyFont="1" applyFill="1" applyBorder="1" applyAlignment="1">
      <alignment horizontal="right" vertical="center" wrapText="1" readingOrder="1"/>
    </xf>
    <xf numFmtId="167" fontId="0" fillId="0" borderId="0" xfId="0" applyNumberFormat="1" applyAlignment="1">
      <alignment horizontal="center"/>
    </xf>
    <xf numFmtId="167" fontId="15" fillId="6" borderId="0" xfId="0" applyNumberFormat="1" applyFont="1" applyFill="1" applyAlignment="1">
      <alignment horizontal="center" vertical="center" readingOrder="1"/>
    </xf>
    <xf numFmtId="0" fontId="17" fillId="4" borderId="1" xfId="0" applyFont="1" applyFill="1" applyBorder="1" applyAlignment="1">
      <alignment horizontal="left" vertical="center" wrapText="1" indent="2" readingOrder="1"/>
    </xf>
    <xf numFmtId="0" fontId="17" fillId="4" borderId="11" xfId="0" applyFont="1" applyFill="1" applyBorder="1" applyAlignment="1">
      <alignment horizontal="left" vertical="center" wrapText="1" indent="2" readingOrder="1"/>
    </xf>
    <xf numFmtId="0" fontId="17" fillId="4" borderId="7" xfId="0" applyFont="1" applyFill="1" applyBorder="1" applyAlignment="1">
      <alignment horizontal="left" vertical="center" wrapText="1" indent="2" readingOrder="1"/>
    </xf>
    <xf numFmtId="173" fontId="22" fillId="0" borderId="42" xfId="1" applyNumberFormat="1" applyFont="1" applyFill="1" applyBorder="1" applyAlignment="1">
      <alignment horizontal="right" vertical="center" wrapText="1" indent="2" readingOrder="1"/>
    </xf>
    <xf numFmtId="173" fontId="22" fillId="0" borderId="16" xfId="1" applyNumberFormat="1" applyFont="1" applyFill="1" applyBorder="1" applyAlignment="1">
      <alignment horizontal="right" vertical="center" wrapText="1" indent="2" readingOrder="1"/>
    </xf>
    <xf numFmtId="173" fontId="22" fillId="0" borderId="23" xfId="1" applyNumberFormat="1" applyFont="1" applyFill="1" applyBorder="1" applyAlignment="1">
      <alignment horizontal="right" vertical="center" wrapText="1" indent="2" readingOrder="1"/>
    </xf>
    <xf numFmtId="173" fontId="22" fillId="0" borderId="46" xfId="1" applyNumberFormat="1" applyFont="1" applyFill="1" applyBorder="1" applyAlignment="1">
      <alignment horizontal="right" vertical="center" wrapText="1" indent="2" readingOrder="1"/>
    </xf>
    <xf numFmtId="173" fontId="22" fillId="0" borderId="47" xfId="1" applyNumberFormat="1" applyFont="1" applyFill="1" applyBorder="1" applyAlignment="1">
      <alignment horizontal="right" vertical="center" wrapText="1" indent="2" readingOrder="1"/>
    </xf>
    <xf numFmtId="173" fontId="22" fillId="0" borderId="48" xfId="1" applyNumberFormat="1" applyFont="1" applyFill="1" applyBorder="1" applyAlignment="1">
      <alignment horizontal="right" vertical="center" wrapText="1" indent="2" readingOrder="1"/>
    </xf>
    <xf numFmtId="173" fontId="19" fillId="0" borderId="16" xfId="1" applyNumberFormat="1" applyFont="1" applyFill="1" applyBorder="1" applyAlignment="1">
      <alignment horizontal="right" vertical="center" wrapText="1" indent="2" readingOrder="1"/>
    </xf>
    <xf numFmtId="3" fontId="21" fillId="2" borderId="0" xfId="0" applyNumberFormat="1" applyFont="1" applyFill="1" applyAlignment="1" applyProtection="1">
      <alignment horizontal="left" vertical="center" indent="2"/>
      <protection locked="0" hidden="1"/>
    </xf>
    <xf numFmtId="1" fontId="22" fillId="0" borderId="28" xfId="5" applyNumberFormat="1" applyFont="1" applyFill="1" applyBorder="1" applyAlignment="1">
      <alignment horizontal="right" vertical="center" wrapText="1" indent="2" readingOrder="1"/>
    </xf>
    <xf numFmtId="171" fontId="15" fillId="0" borderId="41" xfId="5" applyNumberFormat="1" applyFont="1" applyBorder="1" applyAlignment="1">
      <alignment horizontal="right" vertical="center" wrapText="1" indent="2" readingOrder="1"/>
    </xf>
    <xf numFmtId="171" fontId="26" fillId="0" borderId="40" xfId="5" applyNumberFormat="1" applyFont="1" applyBorder="1" applyAlignment="1">
      <alignment horizontal="right" vertical="center" wrapText="1" indent="2" readingOrder="1"/>
    </xf>
    <xf numFmtId="164" fontId="13" fillId="0" borderId="11" xfId="1" applyFont="1" applyFill="1" applyBorder="1" applyAlignment="1">
      <alignment horizontal="center" vertical="center" wrapText="1" readingOrder="1"/>
    </xf>
    <xf numFmtId="164" fontId="13" fillId="0" borderId="49" xfId="1" applyFont="1" applyFill="1" applyBorder="1" applyAlignment="1">
      <alignment horizontal="center" vertical="center" wrapText="1" readingOrder="1"/>
    </xf>
    <xf numFmtId="3" fontId="13" fillId="0" borderId="0" xfId="0" applyNumberFormat="1" applyFont="1" applyAlignment="1" applyProtection="1">
      <alignment horizontal="left" vertical="center" indent="1"/>
      <protection locked="0" hidden="1"/>
    </xf>
    <xf numFmtId="3" fontId="21" fillId="0" borderId="0" xfId="0" quotePrefix="1" applyNumberFormat="1" applyFont="1" applyAlignment="1" applyProtection="1">
      <alignment horizontal="left" vertical="center" indent="3"/>
      <protection locked="0" hidden="1"/>
    </xf>
    <xf numFmtId="0" fontId="17" fillId="8" borderId="2" xfId="0" applyFont="1" applyFill="1" applyBorder="1" applyAlignment="1">
      <alignment horizontal="left" vertical="center" wrapText="1" readingOrder="1"/>
    </xf>
    <xf numFmtId="0" fontId="20" fillId="8" borderId="2" xfId="0" applyFont="1" applyFill="1" applyBorder="1" applyAlignment="1">
      <alignment horizontal="left" vertical="center" wrapText="1" indent="1" readingOrder="1"/>
    </xf>
    <xf numFmtId="0" fontId="20" fillId="8" borderId="2" xfId="0" applyFont="1" applyFill="1" applyBorder="1" applyAlignment="1">
      <alignment horizontal="left" vertical="center" wrapText="1" indent="2" readingOrder="1"/>
    </xf>
    <xf numFmtId="0" fontId="17" fillId="8" borderId="7" xfId="0" applyFont="1" applyFill="1" applyBorder="1" applyAlignment="1">
      <alignment horizontal="center" vertical="center" wrapText="1" readingOrder="1"/>
    </xf>
    <xf numFmtId="172" fontId="22" fillId="0" borderId="50" xfId="5" applyNumberFormat="1" applyFont="1" applyFill="1" applyBorder="1" applyAlignment="1">
      <alignment horizontal="right" vertical="center" wrapText="1" indent="2" readingOrder="1"/>
    </xf>
    <xf numFmtId="172" fontId="22" fillId="0" borderId="51" xfId="5" applyNumberFormat="1" applyFont="1" applyFill="1" applyBorder="1" applyAlignment="1">
      <alignment horizontal="right" vertical="center" wrapText="1" indent="2" readingOrder="1"/>
    </xf>
    <xf numFmtId="1" fontId="22" fillId="0" borderId="51" xfId="5" applyNumberFormat="1" applyFont="1" applyFill="1" applyBorder="1" applyAlignment="1">
      <alignment horizontal="right" vertical="center" wrapText="1" indent="2" readingOrder="1"/>
    </xf>
    <xf numFmtId="169" fontId="22" fillId="0" borderId="51" xfId="5" applyNumberFormat="1" applyFont="1" applyFill="1" applyBorder="1" applyAlignment="1">
      <alignment horizontal="right" vertical="center" wrapText="1" indent="2" readingOrder="1"/>
    </xf>
    <xf numFmtId="173" fontId="16" fillId="0" borderId="52" xfId="1" applyNumberFormat="1" applyFont="1" applyFill="1" applyBorder="1" applyAlignment="1">
      <alignment horizontal="right" vertical="center" wrapText="1" indent="2" readingOrder="1"/>
    </xf>
    <xf numFmtId="173" fontId="16" fillId="0" borderId="53" xfId="1" applyNumberFormat="1" applyFont="1" applyFill="1" applyBorder="1" applyAlignment="1">
      <alignment horizontal="right" vertical="center" wrapText="1" indent="2" readingOrder="1"/>
    </xf>
    <xf numFmtId="173" fontId="19" fillId="0" borderId="52" xfId="1" applyNumberFormat="1" applyFont="1" applyFill="1" applyBorder="1" applyAlignment="1">
      <alignment horizontal="right" vertical="center" wrapText="1" indent="2" readingOrder="1"/>
    </xf>
    <xf numFmtId="173" fontId="19" fillId="0" borderId="53" xfId="1" applyNumberFormat="1" applyFont="1" applyFill="1" applyBorder="1" applyAlignment="1">
      <alignment horizontal="right" vertical="center" wrapText="1" indent="2" readingOrder="1"/>
    </xf>
    <xf numFmtId="173" fontId="19" fillId="0" borderId="24" xfId="1" applyNumberFormat="1" applyFont="1" applyFill="1" applyBorder="1" applyAlignment="1">
      <alignment horizontal="right" vertical="center" wrapText="1" indent="2" readingOrder="1"/>
    </xf>
    <xf numFmtId="166" fontId="16" fillId="0" borderId="4" xfId="1" applyNumberFormat="1" applyFont="1" applyBorder="1" applyAlignment="1">
      <alignment horizontal="right" vertical="center" wrapText="1" indent="2" readingOrder="1"/>
    </xf>
    <xf numFmtId="166" fontId="29" fillId="0" borderId="1" xfId="1" applyNumberFormat="1" applyFont="1" applyFill="1" applyBorder="1" applyAlignment="1">
      <alignment horizontal="right" vertical="center" wrapText="1" indent="2" readingOrder="1"/>
    </xf>
    <xf numFmtId="166" fontId="29" fillId="0" borderId="5" xfId="1" applyNumberFormat="1" applyFont="1" applyFill="1" applyBorder="1" applyAlignment="1">
      <alignment horizontal="right" vertical="center" wrapText="1" indent="2" readingOrder="1"/>
    </xf>
    <xf numFmtId="166" fontId="29" fillId="0" borderId="3" xfId="1" applyNumberFormat="1" applyFont="1" applyFill="1" applyBorder="1" applyAlignment="1">
      <alignment horizontal="right" vertical="center" wrapText="1" indent="2" readingOrder="1"/>
    </xf>
    <xf numFmtId="166" fontId="29" fillId="0" borderId="4" xfId="1" applyNumberFormat="1" applyFont="1" applyFill="1" applyBorder="1" applyAlignment="1">
      <alignment horizontal="right" vertical="center" wrapText="1" indent="2" readingOrder="1"/>
    </xf>
    <xf numFmtId="166" fontId="29" fillId="0" borderId="6" xfId="1" applyNumberFormat="1" applyFont="1" applyFill="1" applyBorder="1" applyAlignment="1">
      <alignment horizontal="right" vertical="center" wrapText="1" indent="2" readingOrder="1"/>
    </xf>
    <xf numFmtId="166" fontId="29" fillId="0" borderId="21" xfId="1" applyNumberFormat="1" applyFont="1" applyFill="1" applyBorder="1" applyAlignment="1">
      <alignment horizontal="right" vertical="center" wrapText="1" indent="2" readingOrder="1"/>
    </xf>
    <xf numFmtId="0" fontId="20" fillId="4" borderId="1" xfId="0" applyFont="1" applyFill="1" applyBorder="1" applyAlignment="1">
      <alignment horizontal="left" vertical="center" wrapText="1" indent="3" readingOrder="1"/>
    </xf>
    <xf numFmtId="166" fontId="19" fillId="0" borderId="44" xfId="1" applyNumberFormat="1" applyFont="1" applyFill="1" applyBorder="1" applyAlignment="1">
      <alignment horizontal="right" vertical="center" wrapText="1" indent="2" readingOrder="1"/>
    </xf>
    <xf numFmtId="0" fontId="20" fillId="9" borderId="1" xfId="0" applyFont="1" applyFill="1" applyBorder="1" applyAlignment="1">
      <alignment horizontal="left" vertical="center" wrapText="1" indent="2" readingOrder="1"/>
    </xf>
    <xf numFmtId="172" fontId="15" fillId="0" borderId="41" xfId="5" applyNumberFormat="1" applyFont="1" applyBorder="1" applyAlignment="1">
      <alignment horizontal="right" vertical="center" wrapText="1" indent="2" readingOrder="1"/>
    </xf>
    <xf numFmtId="172" fontId="22" fillId="0" borderId="41" xfId="5" applyNumberFormat="1" applyFont="1" applyBorder="1" applyAlignment="1">
      <alignment horizontal="right" vertical="center" wrapText="1" indent="2" readingOrder="1"/>
    </xf>
    <xf numFmtId="172" fontId="26" fillId="0" borderId="40" xfId="5" applyNumberFormat="1" applyFont="1" applyBorder="1" applyAlignment="1">
      <alignment horizontal="right" vertical="center" wrapText="1" indent="2" readingOrder="1"/>
    </xf>
    <xf numFmtId="172" fontId="26" fillId="0" borderId="39" xfId="5" applyNumberFormat="1" applyFont="1" applyBorder="1" applyAlignment="1">
      <alignment horizontal="right" vertical="center" wrapText="1" indent="2" readingOrder="1"/>
    </xf>
    <xf numFmtId="167" fontId="0" fillId="7" borderId="0" xfId="0" applyNumberFormat="1" applyFill="1" applyAlignment="1">
      <alignment horizontal="center"/>
    </xf>
    <xf numFmtId="164" fontId="13" fillId="0" borderId="6" xfId="1" applyFont="1" applyFill="1" applyBorder="1" applyAlignment="1">
      <alignment horizontal="center" vertical="center" wrapText="1" readingOrder="1"/>
    </xf>
    <xf numFmtId="164" fontId="13" fillId="0" borderId="5" xfId="1" applyFont="1" applyFill="1" applyBorder="1" applyAlignment="1">
      <alignment horizontal="center" vertical="center" wrapText="1" readingOrder="1"/>
    </xf>
    <xf numFmtId="164" fontId="13" fillId="0" borderId="24" xfId="1" applyFont="1" applyFill="1" applyBorder="1" applyAlignment="1">
      <alignment horizontal="center" vertical="center" wrapText="1" readingOrder="1"/>
    </xf>
    <xf numFmtId="0" fontId="31" fillId="0" borderId="0" xfId="0" applyFont="1"/>
    <xf numFmtId="0" fontId="32" fillId="0" borderId="0" xfId="0" applyFont="1"/>
    <xf numFmtId="0" fontId="31" fillId="0" borderId="0" xfId="0" applyFont="1" applyAlignment="1">
      <alignment horizontal="center"/>
    </xf>
    <xf numFmtId="0" fontId="34" fillId="0" borderId="0" xfId="13" applyFont="1" applyBorder="1" applyAlignment="1">
      <alignment horizontal="center"/>
    </xf>
    <xf numFmtId="49" fontId="31" fillId="0" borderId="0" xfId="0" applyNumberFormat="1" applyFont="1" applyAlignment="1">
      <alignment horizontal="center"/>
    </xf>
    <xf numFmtId="0" fontId="35" fillId="0" borderId="0" xfId="0" applyFont="1"/>
    <xf numFmtId="0" fontId="36" fillId="0" borderId="0" xfId="0" applyFont="1" applyAlignment="1">
      <alignment horizontal="center"/>
    </xf>
    <xf numFmtId="0" fontId="37" fillId="0" borderId="0" xfId="0" applyFont="1"/>
    <xf numFmtId="0" fontId="35" fillId="0" borderId="17" xfId="0" applyFont="1" applyBorder="1"/>
    <xf numFmtId="0" fontId="38" fillId="0" borderId="0" xfId="0" applyFont="1" applyAlignment="1">
      <alignment horizontal="left" vertical="top" wrapText="1"/>
    </xf>
    <xf numFmtId="173" fontId="16" fillId="0" borderId="42" xfId="1" applyNumberFormat="1" applyFont="1" applyFill="1" applyBorder="1" applyAlignment="1">
      <alignment horizontal="right" vertical="center" wrapText="1" indent="2" readingOrder="1"/>
    </xf>
    <xf numFmtId="176" fontId="0" fillId="0" borderId="0" xfId="0" applyNumberFormat="1"/>
    <xf numFmtId="0" fontId="43" fillId="0" borderId="0" xfId="0" applyFont="1" applyAlignment="1">
      <alignment vertical="center"/>
    </xf>
    <xf numFmtId="0" fontId="43" fillId="0" borderId="0" xfId="0" applyFont="1" applyAlignment="1">
      <alignment horizontal="left" vertical="center"/>
    </xf>
    <xf numFmtId="0" fontId="41" fillId="0" borderId="0" xfId="0" applyFont="1" applyAlignment="1">
      <alignment vertical="center"/>
    </xf>
    <xf numFmtId="0" fontId="0" fillId="0" borderId="25" xfId="0" applyBorder="1" applyAlignment="1">
      <alignment horizontal="center"/>
    </xf>
    <xf numFmtId="166" fontId="19" fillId="0" borderId="0" xfId="1" applyNumberFormat="1" applyFont="1" applyFill="1" applyBorder="1" applyAlignment="1">
      <alignment horizontal="right" vertical="center" wrapText="1" indent="2" readingOrder="1"/>
    </xf>
    <xf numFmtId="0" fontId="16" fillId="0" borderId="0" xfId="0" applyFont="1" applyAlignment="1">
      <alignment horizontal="left" vertical="center" indent="1" readingOrder="1"/>
    </xf>
    <xf numFmtId="0" fontId="5" fillId="6" borderId="0" xfId="0" applyFont="1" applyFill="1"/>
    <xf numFmtId="0" fontId="0" fillId="6" borderId="0" xfId="0" applyFill="1"/>
    <xf numFmtId="166" fontId="5" fillId="6" borderId="0" xfId="1" applyNumberFormat="1" applyFont="1" applyFill="1" applyAlignment="1">
      <alignment horizontal="center"/>
    </xf>
    <xf numFmtId="166" fontId="5" fillId="6" borderId="0" xfId="1" applyNumberFormat="1" applyFont="1" applyFill="1"/>
    <xf numFmtId="170" fontId="5" fillId="6" borderId="0" xfId="2" applyNumberFormat="1" applyFont="1" applyFill="1" applyAlignment="1">
      <alignment horizontal="center"/>
    </xf>
    <xf numFmtId="0" fontId="5" fillId="2" borderId="0" xfId="0" applyFont="1" applyFill="1"/>
    <xf numFmtId="166" fontId="0" fillId="2" borderId="0" xfId="1" applyNumberFormat="1" applyFont="1" applyFill="1" applyAlignment="1">
      <alignment horizontal="center"/>
    </xf>
    <xf numFmtId="166" fontId="0" fillId="2" borderId="0" xfId="1" applyNumberFormat="1" applyFont="1" applyFill="1"/>
    <xf numFmtId="0" fontId="28" fillId="0" borderId="0" xfId="0" applyFont="1" applyAlignment="1">
      <alignment vertical="center"/>
    </xf>
    <xf numFmtId="0" fontId="28" fillId="0" borderId="17" xfId="0" applyFont="1" applyBorder="1" applyAlignment="1">
      <alignment vertical="center"/>
    </xf>
    <xf numFmtId="0" fontId="17" fillId="4" borderId="3" xfId="0" applyFont="1" applyFill="1" applyBorder="1" applyAlignment="1">
      <alignment horizontal="left" vertical="center" wrapText="1" indent="1" readingOrder="1"/>
    </xf>
    <xf numFmtId="0" fontId="25" fillId="0" borderId="54" xfId="11" applyFont="1" applyBorder="1" applyAlignment="1">
      <alignment horizontal="left" indent="1"/>
    </xf>
    <xf numFmtId="0" fontId="16" fillId="2" borderId="3" xfId="0" applyFont="1" applyFill="1" applyBorder="1" applyAlignment="1">
      <alignment horizontal="center" vertical="center" wrapText="1"/>
    </xf>
    <xf numFmtId="0" fontId="0" fillId="0" borderId="54" xfId="0" applyBorder="1"/>
    <xf numFmtId="166" fontId="16" fillId="0" borderId="21" xfId="1" applyNumberFormat="1" applyFont="1" applyBorder="1" applyAlignment="1">
      <alignment horizontal="right" vertical="center" wrapText="1" indent="2" readingOrder="1"/>
    </xf>
    <xf numFmtId="166" fontId="16" fillId="0" borderId="6" xfId="1" applyNumberFormat="1" applyFont="1" applyBorder="1" applyAlignment="1">
      <alignment horizontal="right" vertical="center" wrapText="1" indent="2" readingOrder="1"/>
    </xf>
    <xf numFmtId="166" fontId="16" fillId="6" borderId="0" xfId="1" applyNumberFormat="1" applyFont="1" applyFill="1" applyAlignment="1">
      <alignment horizontal="right" vertical="center" wrapText="1" indent="2" readingOrder="1"/>
    </xf>
    <xf numFmtId="166" fontId="19" fillId="0" borderId="21" xfId="1" applyNumberFormat="1" applyFont="1" applyBorder="1" applyAlignment="1">
      <alignment horizontal="right" vertical="center" wrapText="1" indent="2" readingOrder="1"/>
    </xf>
    <xf numFmtId="166" fontId="19" fillId="0" borderId="6" xfId="1" applyNumberFormat="1" applyFont="1" applyBorder="1" applyAlignment="1">
      <alignment horizontal="right" vertical="center" wrapText="1" indent="2" readingOrder="1"/>
    </xf>
    <xf numFmtId="166" fontId="29" fillId="0" borderId="21" xfId="1" applyNumberFormat="1" applyFont="1" applyBorder="1" applyAlignment="1">
      <alignment horizontal="right" vertical="center" wrapText="1" indent="2" readingOrder="1"/>
    </xf>
    <xf numFmtId="166" fontId="29" fillId="0" borderId="6" xfId="1" applyNumberFormat="1" applyFont="1" applyBorder="1" applyAlignment="1">
      <alignment horizontal="right" vertical="center" wrapText="1" indent="2" readingOrder="1"/>
    </xf>
    <xf numFmtId="166" fontId="29" fillId="0" borderId="4" xfId="1" applyNumberFormat="1" applyFont="1" applyBorder="1" applyAlignment="1">
      <alignment horizontal="right" vertical="center" wrapText="1" indent="2" readingOrder="1"/>
    </xf>
    <xf numFmtId="166" fontId="19" fillId="0" borderId="4" xfId="1" applyNumberFormat="1" applyFont="1" applyBorder="1" applyAlignment="1">
      <alignment horizontal="right" vertical="center" wrapText="1" indent="2" readingOrder="1"/>
    </xf>
    <xf numFmtId="166" fontId="19" fillId="0" borderId="5" xfId="1" applyNumberFormat="1" applyFont="1" applyBorder="1" applyAlignment="1">
      <alignment horizontal="right" vertical="center" wrapText="1" indent="2" readingOrder="1"/>
    </xf>
    <xf numFmtId="166" fontId="19" fillId="0" borderId="32" xfId="1" applyNumberFormat="1" applyFont="1" applyBorder="1" applyAlignment="1">
      <alignment horizontal="right" vertical="center" wrapText="1" indent="2" readingOrder="1"/>
    </xf>
    <xf numFmtId="166" fontId="19" fillId="0" borderId="44" xfId="1" applyNumberFormat="1" applyFont="1" applyBorder="1" applyAlignment="1">
      <alignment horizontal="right" vertical="center" wrapText="1" indent="2" readingOrder="1"/>
    </xf>
    <xf numFmtId="166" fontId="29" fillId="0" borderId="3" xfId="1" applyNumberFormat="1" applyFont="1" applyBorder="1" applyAlignment="1">
      <alignment horizontal="right" vertical="center" wrapText="1" indent="2" readingOrder="1"/>
    </xf>
    <xf numFmtId="166" fontId="29" fillId="0" borderId="5" xfId="1" applyNumberFormat="1" applyFont="1" applyBorder="1" applyAlignment="1">
      <alignment horizontal="right" vertical="center" wrapText="1" indent="2" readingOrder="1"/>
    </xf>
    <xf numFmtId="166" fontId="29" fillId="0" borderId="1" xfId="1" applyNumberFormat="1" applyFont="1" applyBorder="1" applyAlignment="1">
      <alignment horizontal="right" vertical="center" wrapText="1" indent="2" readingOrder="1"/>
    </xf>
    <xf numFmtId="166" fontId="22" fillId="0" borderId="2" xfId="1" applyNumberFormat="1" applyFont="1" applyBorder="1" applyAlignment="1">
      <alignment horizontal="right" vertical="center" wrapText="1" indent="2" readingOrder="1"/>
    </xf>
    <xf numFmtId="166" fontId="22" fillId="0" borderId="3" xfId="1" applyNumberFormat="1" applyFont="1" applyBorder="1" applyAlignment="1">
      <alignment horizontal="right" vertical="center" wrapText="1" indent="2" readingOrder="1"/>
    </xf>
    <xf numFmtId="166" fontId="22" fillId="0" borderId="12" xfId="1" applyNumberFormat="1" applyFont="1" applyBorder="1" applyAlignment="1">
      <alignment horizontal="right" vertical="center" wrapText="1" indent="2" readingOrder="1"/>
    </xf>
    <xf numFmtId="166" fontId="22" fillId="0" borderId="1" xfId="1" applyNumberFormat="1" applyFont="1" applyBorder="1" applyAlignment="1">
      <alignment horizontal="right" vertical="center" wrapText="1" indent="2" readingOrder="1"/>
    </xf>
    <xf numFmtId="166" fontId="22" fillId="0" borderId="22" xfId="1" applyNumberFormat="1" applyFont="1" applyBorder="1" applyAlignment="1">
      <alignment horizontal="right" vertical="center" wrapText="1" indent="2" readingOrder="1"/>
    </xf>
    <xf numFmtId="166" fontId="22" fillId="0" borderId="10" xfId="1" applyNumberFormat="1" applyFont="1" applyBorder="1" applyAlignment="1">
      <alignment horizontal="right" vertical="center" wrapText="1" indent="2" readingOrder="1"/>
    </xf>
    <xf numFmtId="166" fontId="22" fillId="0" borderId="9" xfId="1" applyNumberFormat="1" applyFont="1" applyBorder="1" applyAlignment="1">
      <alignment horizontal="right" vertical="center" wrapText="1" indent="2" readingOrder="1"/>
    </xf>
    <xf numFmtId="166" fontId="22" fillId="0" borderId="8" xfId="1" applyNumberFormat="1" applyFont="1" applyBorder="1" applyAlignment="1">
      <alignment horizontal="right" vertical="center" wrapText="1" indent="2" readingOrder="1"/>
    </xf>
    <xf numFmtId="166" fontId="16" fillId="0" borderId="44" xfId="1" applyNumberFormat="1" applyFont="1" applyBorder="1" applyAlignment="1">
      <alignment horizontal="right" vertical="center" wrapText="1" indent="2" readingOrder="1"/>
    </xf>
    <xf numFmtId="0" fontId="15" fillId="6" borderId="1" xfId="0" applyFont="1" applyFill="1" applyBorder="1" applyAlignment="1">
      <alignment horizontal="center" vertical="center" wrapText="1" readingOrder="1"/>
    </xf>
    <xf numFmtId="170" fontId="4" fillId="2" borderId="0" xfId="2" applyNumberFormat="1" applyFont="1" applyFill="1" applyBorder="1" applyAlignment="1">
      <alignment horizontal="right" vertical="center" wrapText="1" readingOrder="1"/>
    </xf>
    <xf numFmtId="166" fontId="4" fillId="6" borderId="0" xfId="1" applyNumberFormat="1" applyFont="1" applyFill="1" applyBorder="1" applyAlignment="1">
      <alignment horizontal="right" vertical="center" wrapText="1" readingOrder="1"/>
    </xf>
    <xf numFmtId="170" fontId="4" fillId="6" borderId="0" xfId="2" applyNumberFormat="1" applyFont="1" applyFill="1" applyBorder="1" applyAlignment="1">
      <alignment horizontal="right" vertical="center" wrapText="1" readingOrder="1"/>
    </xf>
    <xf numFmtId="166" fontId="50" fillId="0" borderId="4" xfId="1" applyNumberFormat="1" applyFont="1" applyFill="1" applyBorder="1" applyAlignment="1">
      <alignment horizontal="right" vertical="center" wrapText="1" indent="2" readingOrder="1"/>
    </xf>
    <xf numFmtId="166" fontId="50" fillId="0" borderId="5" xfId="1" applyNumberFormat="1" applyFont="1" applyFill="1" applyBorder="1" applyAlignment="1">
      <alignment horizontal="right" vertical="center" wrapText="1" indent="2" readingOrder="1"/>
    </xf>
    <xf numFmtId="166" fontId="50" fillId="0" borderId="6" xfId="1" applyNumberFormat="1" applyFont="1" applyFill="1" applyBorder="1" applyAlignment="1">
      <alignment horizontal="right" vertical="center" wrapText="1" indent="2" readingOrder="1"/>
    </xf>
    <xf numFmtId="166" fontId="50" fillId="0" borderId="21" xfId="1" applyNumberFormat="1" applyFont="1" applyFill="1" applyBorder="1" applyAlignment="1">
      <alignment horizontal="right" vertical="center" wrapText="1" indent="2" readingOrder="1"/>
    </xf>
    <xf numFmtId="166" fontId="19" fillId="0" borderId="3" xfId="1" applyNumberFormat="1" applyFont="1" applyFill="1" applyBorder="1" applyAlignment="1">
      <alignment horizontal="center" vertical="center" wrapText="1" readingOrder="1"/>
    </xf>
    <xf numFmtId="0" fontId="51" fillId="0" borderId="0" xfId="0" applyFont="1"/>
    <xf numFmtId="0" fontId="52" fillId="0" borderId="0" xfId="7" applyFont="1"/>
    <xf numFmtId="0" fontId="55" fillId="0" borderId="0" xfId="0" applyFont="1" applyAlignment="1">
      <alignment horizontal="left" vertical="center"/>
    </xf>
    <xf numFmtId="49" fontId="56" fillId="5" borderId="0" xfId="7" applyNumberFormat="1" applyFont="1" applyFill="1" applyAlignment="1">
      <alignment horizontal="center" vertical="center"/>
    </xf>
    <xf numFmtId="49" fontId="56" fillId="0" borderId="0" xfId="7" applyNumberFormat="1" applyFont="1" applyAlignment="1">
      <alignment horizontal="center" vertical="center"/>
    </xf>
    <xf numFmtId="49" fontId="57" fillId="5" borderId="0" xfId="7" applyNumberFormat="1" applyFont="1" applyFill="1" applyAlignment="1">
      <alignment horizontal="left" vertical="center"/>
    </xf>
    <xf numFmtId="49" fontId="58" fillId="5" borderId="0" xfId="7" applyNumberFormat="1" applyFont="1" applyFill="1" applyAlignment="1">
      <alignment horizontal="center" vertical="center"/>
    </xf>
    <xf numFmtId="49" fontId="56" fillId="5" borderId="0" xfId="7" applyNumberFormat="1" applyFont="1" applyFill="1" applyAlignment="1">
      <alignment horizontal="center"/>
    </xf>
    <xf numFmtId="0" fontId="52" fillId="10" borderId="0" xfId="0" applyFont="1" applyFill="1"/>
    <xf numFmtId="0" fontId="59" fillId="10" borderId="0" xfId="0" applyFont="1" applyFill="1" applyAlignment="1">
      <alignment horizontal="right" vertical="center" wrapText="1"/>
    </xf>
    <xf numFmtId="0" fontId="52" fillId="10" borderId="0" xfId="0" applyFont="1" applyFill="1" applyAlignment="1">
      <alignment vertical="center"/>
    </xf>
    <xf numFmtId="49" fontId="60" fillId="2" borderId="18" xfId="7" applyNumberFormat="1" applyFont="1" applyFill="1" applyBorder="1" applyAlignment="1">
      <alignment horizontal="left" vertical="center"/>
    </xf>
    <xf numFmtId="3" fontId="60" fillId="2" borderId="18" xfId="7" applyNumberFormat="1" applyFont="1" applyFill="1" applyBorder="1" applyAlignment="1">
      <alignment horizontal="center" vertical="center"/>
    </xf>
    <xf numFmtId="168" fontId="60" fillId="6" borderId="18" xfId="9" applyNumberFormat="1" applyFont="1" applyFill="1" applyBorder="1" applyAlignment="1">
      <alignment horizontal="right" vertical="center"/>
    </xf>
    <xf numFmtId="168" fontId="60" fillId="2" borderId="18" xfId="9" applyNumberFormat="1" applyFont="1" applyFill="1" applyBorder="1" applyAlignment="1">
      <alignment horizontal="right" vertical="center"/>
    </xf>
    <xf numFmtId="0" fontId="60" fillId="2" borderId="18" xfId="7" applyFont="1" applyFill="1" applyBorder="1" applyAlignment="1">
      <alignment horizontal="center" vertical="center"/>
    </xf>
    <xf numFmtId="49" fontId="61" fillId="2" borderId="18" xfId="7" applyNumberFormat="1" applyFont="1" applyFill="1" applyBorder="1" applyAlignment="1">
      <alignment horizontal="left" vertical="center"/>
    </xf>
    <xf numFmtId="0" fontId="61" fillId="2" borderId="18" xfId="7" applyFont="1" applyFill="1" applyBorder="1" applyAlignment="1">
      <alignment horizontal="center" vertical="center"/>
    </xf>
    <xf numFmtId="168" fontId="61" fillId="6" borderId="18" xfId="9" applyNumberFormat="1" applyFont="1" applyFill="1" applyBorder="1" applyAlignment="1">
      <alignment horizontal="right" vertical="center"/>
    </xf>
    <xf numFmtId="168" fontId="61" fillId="2" borderId="18" xfId="9" applyNumberFormat="1" applyFont="1" applyFill="1" applyBorder="1" applyAlignment="1">
      <alignment horizontal="right" vertical="center"/>
    </xf>
    <xf numFmtId="0" fontId="62" fillId="0" borderId="0" xfId="7" applyFont="1"/>
    <xf numFmtId="3" fontId="61" fillId="2" borderId="18" xfId="7" applyNumberFormat="1" applyFont="1" applyFill="1" applyBorder="1" applyAlignment="1">
      <alignment horizontal="center" vertical="center"/>
    </xf>
    <xf numFmtId="49" fontId="63" fillId="2" borderId="18" xfId="7" applyNumberFormat="1" applyFont="1" applyFill="1" applyBorder="1" applyAlignment="1">
      <alignment horizontal="left" vertical="center"/>
    </xf>
    <xf numFmtId="177" fontId="64" fillId="6" borderId="18" xfId="9" applyNumberFormat="1" applyFont="1" applyFill="1" applyBorder="1" applyAlignment="1">
      <alignment horizontal="right" vertical="center"/>
    </xf>
    <xf numFmtId="177" fontId="64" fillId="2" borderId="18" xfId="9" applyNumberFormat="1" applyFont="1" applyFill="1" applyBorder="1" applyAlignment="1">
      <alignment horizontal="right" vertical="center"/>
    </xf>
    <xf numFmtId="49" fontId="64" fillId="2" borderId="18" xfId="7" applyNumberFormat="1" applyFont="1" applyFill="1" applyBorder="1" applyAlignment="1">
      <alignment horizontal="left" vertical="center"/>
    </xf>
    <xf numFmtId="0" fontId="64" fillId="2" borderId="18" xfId="7" applyFont="1" applyFill="1" applyBorder="1" applyAlignment="1">
      <alignment horizontal="center" vertical="center"/>
    </xf>
    <xf numFmtId="4" fontId="64" fillId="6" borderId="18" xfId="9" applyNumberFormat="1" applyFont="1" applyFill="1" applyBorder="1" applyAlignment="1">
      <alignment horizontal="right" vertical="center"/>
    </xf>
    <xf numFmtId="4" fontId="64" fillId="2" borderId="18" xfId="9" applyNumberFormat="1" applyFont="1" applyFill="1" applyBorder="1" applyAlignment="1">
      <alignment horizontal="right" vertical="center"/>
    </xf>
    <xf numFmtId="0" fontId="65" fillId="0" borderId="0" xfId="7" applyFont="1"/>
    <xf numFmtId="49" fontId="66" fillId="2" borderId="0" xfId="7" applyNumberFormat="1" applyFont="1" applyFill="1" applyAlignment="1">
      <alignment vertical="top" wrapText="1"/>
    </xf>
    <xf numFmtId="49" fontId="67" fillId="2" borderId="0" xfId="7" applyNumberFormat="1" applyFont="1" applyFill="1" applyAlignment="1">
      <alignment horizontal="left" vertical="center"/>
    </xf>
    <xf numFmtId="49" fontId="67" fillId="2" borderId="0" xfId="7" applyNumberFormat="1" applyFont="1" applyFill="1" applyAlignment="1">
      <alignment horizontal="center" vertical="center"/>
    </xf>
    <xf numFmtId="49" fontId="68" fillId="2" borderId="0" xfId="7" applyNumberFormat="1" applyFont="1" applyFill="1" applyAlignment="1">
      <alignment horizontal="left" vertical="center" wrapText="1"/>
    </xf>
    <xf numFmtId="49" fontId="69" fillId="2" borderId="0" xfId="7" applyNumberFormat="1" applyFont="1" applyFill="1" applyAlignment="1">
      <alignment horizontal="right" vertical="center" wrapText="1"/>
    </xf>
    <xf numFmtId="49" fontId="56" fillId="5" borderId="0" xfId="7" applyNumberFormat="1" applyFont="1" applyFill="1" applyAlignment="1">
      <alignment horizontal="left" vertical="center"/>
    </xf>
    <xf numFmtId="49" fontId="70" fillId="5" borderId="0" xfId="7" applyNumberFormat="1" applyFont="1" applyFill="1" applyAlignment="1">
      <alignment horizontal="center" vertical="center"/>
    </xf>
    <xf numFmtId="49" fontId="70" fillId="5" borderId="0" xfId="7" applyNumberFormat="1" applyFont="1" applyFill="1" applyAlignment="1">
      <alignment horizontal="right" vertical="center"/>
    </xf>
    <xf numFmtId="0" fontId="52" fillId="10" borderId="55" xfId="0" applyFont="1" applyFill="1" applyBorder="1"/>
    <xf numFmtId="0" fontId="59" fillId="10" borderId="55" xfId="0" applyFont="1" applyFill="1" applyBorder="1" applyAlignment="1">
      <alignment horizontal="right" vertical="center" wrapText="1"/>
    </xf>
    <xf numFmtId="0" fontId="52" fillId="10" borderId="55" xfId="0" applyFont="1" applyFill="1" applyBorder="1" applyAlignment="1">
      <alignment vertical="center"/>
    </xf>
    <xf numFmtId="49" fontId="60" fillId="2" borderId="18" xfId="7" quotePrefix="1" applyNumberFormat="1" applyFont="1" applyFill="1" applyBorder="1" applyAlignment="1">
      <alignment horizontal="left" vertical="center"/>
    </xf>
    <xf numFmtId="49" fontId="72" fillId="2" borderId="0" xfId="7" applyNumberFormat="1" applyFont="1" applyFill="1" applyAlignment="1">
      <alignment vertical="top"/>
    </xf>
    <xf numFmtId="49" fontId="61" fillId="2" borderId="0" xfId="7" applyNumberFormat="1" applyFont="1" applyFill="1" applyAlignment="1">
      <alignment horizontal="left"/>
    </xf>
    <xf numFmtId="49" fontId="61" fillId="2" borderId="0" xfId="7" applyNumberFormat="1" applyFont="1" applyFill="1" applyAlignment="1">
      <alignment horizontal="center"/>
    </xf>
    <xf numFmtId="49" fontId="61" fillId="2" borderId="0" xfId="7" applyNumberFormat="1" applyFont="1" applyFill="1" applyAlignment="1">
      <alignment horizontal="right"/>
    </xf>
    <xf numFmtId="49" fontId="60" fillId="2" borderId="0" xfId="7" applyNumberFormat="1" applyFont="1" applyFill="1" applyAlignment="1">
      <alignment vertical="center"/>
    </xf>
    <xf numFmtId="0" fontId="73" fillId="0" borderId="0" xfId="7" applyFont="1"/>
    <xf numFmtId="3" fontId="52" fillId="0" borderId="0" xfId="7" applyNumberFormat="1" applyFont="1"/>
    <xf numFmtId="3" fontId="62" fillId="0" borderId="0" xfId="7" applyNumberFormat="1" applyFont="1"/>
    <xf numFmtId="49" fontId="60" fillId="2" borderId="18" xfId="7" applyNumberFormat="1" applyFont="1" applyFill="1" applyBorder="1" applyAlignment="1">
      <alignment horizontal="right" vertical="center"/>
    </xf>
    <xf numFmtId="0" fontId="51" fillId="0" borderId="0" xfId="7" applyFont="1"/>
    <xf numFmtId="49" fontId="6" fillId="2" borderId="18" xfId="7" applyNumberFormat="1" applyFont="1" applyFill="1" applyBorder="1" applyAlignment="1">
      <alignment horizontal="left" vertical="center"/>
    </xf>
    <xf numFmtId="49" fontId="7" fillId="2" borderId="18" xfId="7" applyNumberFormat="1" applyFont="1" applyFill="1" applyBorder="1" applyAlignment="1">
      <alignment horizontal="left" vertical="center"/>
    </xf>
    <xf numFmtId="49" fontId="6" fillId="2" borderId="18" xfId="7" applyNumberFormat="1" applyFont="1" applyFill="1" applyBorder="1" applyAlignment="1">
      <alignment horizontal="left" vertical="center" wrapText="1"/>
    </xf>
    <xf numFmtId="0" fontId="34" fillId="0" borderId="0" xfId="13" applyFont="1" applyBorder="1" applyAlignment="1">
      <alignment horizontal="center"/>
    </xf>
    <xf numFmtId="0" fontId="31" fillId="0" borderId="0" xfId="0" applyFont="1"/>
    <xf numFmtId="0" fontId="31" fillId="0" borderId="0" xfId="0" applyFont="1" applyAlignment="1">
      <alignment horizontal="center"/>
    </xf>
    <xf numFmtId="0" fontId="33" fillId="0" borderId="0" xfId="0" applyFont="1" applyAlignment="1">
      <alignment horizontal="center" vertical="center" wrapText="1"/>
    </xf>
    <xf numFmtId="49" fontId="31" fillId="0" borderId="0" xfId="0" applyNumberFormat="1" applyFont="1" applyAlignment="1">
      <alignment horizontal="center"/>
    </xf>
    <xf numFmtId="0" fontId="35" fillId="0" borderId="0" xfId="0" applyFont="1" applyAlignment="1">
      <alignment horizontal="left" vertical="center" wrapText="1"/>
    </xf>
    <xf numFmtId="0" fontId="35" fillId="0" borderId="17" xfId="0" applyFont="1" applyBorder="1" applyAlignment="1">
      <alignment horizontal="left" vertical="center" wrapText="1"/>
    </xf>
    <xf numFmtId="0" fontId="36" fillId="0" borderId="17" xfId="0" applyFont="1" applyBorder="1" applyAlignment="1">
      <alignment horizontal="center"/>
    </xf>
    <xf numFmtId="0" fontId="35" fillId="0" borderId="0" xfId="0" applyFont="1" applyAlignment="1">
      <alignment horizontal="left" vertical="center"/>
    </xf>
    <xf numFmtId="0" fontId="39" fillId="0" borderId="0" xfId="0" applyFont="1" applyAlignment="1">
      <alignment horizontal="center"/>
    </xf>
    <xf numFmtId="0" fontId="0" fillId="0" borderId="0" xfId="0" applyAlignment="1">
      <alignment horizontal="center"/>
    </xf>
    <xf numFmtId="0" fontId="38" fillId="0" borderId="27" xfId="0" applyFont="1" applyBorder="1" applyAlignment="1">
      <alignment horizontal="left" vertical="center" wrapText="1" readingOrder="1"/>
    </xf>
    <xf numFmtId="0" fontId="38" fillId="0" borderId="0" xfId="0" applyFont="1" applyAlignment="1">
      <alignment horizontal="left" vertical="center" wrapText="1" readingOrder="1"/>
    </xf>
    <xf numFmtId="0" fontId="28" fillId="0" borderId="0" xfId="0" applyFont="1" applyAlignment="1">
      <alignment horizontal="left" vertical="center"/>
    </xf>
    <xf numFmtId="0" fontId="28" fillId="0" borderId="17" xfId="0" applyFont="1" applyBorder="1" applyAlignment="1">
      <alignment horizontal="left" vertical="center"/>
    </xf>
    <xf numFmtId="0" fontId="17" fillId="3" borderId="2" xfId="0" applyFont="1" applyFill="1" applyBorder="1" applyAlignment="1">
      <alignment horizontal="center" vertical="center" wrapText="1" readingOrder="1"/>
    </xf>
    <xf numFmtId="0" fontId="17" fillId="3" borderId="3" xfId="0" applyFont="1" applyFill="1" applyBorder="1" applyAlignment="1">
      <alignment horizontal="center" vertical="center" wrapText="1" readingOrder="1"/>
    </xf>
    <xf numFmtId="0" fontId="38" fillId="0" borderId="0" xfId="0" applyFont="1" applyAlignment="1">
      <alignment horizontal="left" vertical="top" wrapText="1"/>
    </xf>
    <xf numFmtId="0" fontId="17" fillId="5" borderId="2" xfId="0" applyFont="1" applyFill="1" applyBorder="1" applyAlignment="1">
      <alignment horizontal="center" vertical="center" wrapText="1" readingOrder="1"/>
    </xf>
    <xf numFmtId="0" fontId="17" fillId="5" borderId="3" xfId="0" applyFont="1" applyFill="1" applyBorder="1" applyAlignment="1">
      <alignment horizontal="center" vertical="center" wrapText="1" readingOrder="1"/>
    </xf>
    <xf numFmtId="0" fontId="17" fillId="5" borderId="22" xfId="0" applyFont="1" applyFill="1" applyBorder="1" applyAlignment="1">
      <alignment horizontal="center" vertical="center" wrapText="1" readingOrder="1"/>
    </xf>
    <xf numFmtId="0" fontId="17" fillId="5" borderId="25" xfId="0" applyFont="1" applyFill="1" applyBorder="1" applyAlignment="1">
      <alignment horizontal="center" vertical="center" wrapText="1" readingOrder="1"/>
    </xf>
    <xf numFmtId="0" fontId="14" fillId="5" borderId="22" xfId="0" applyFont="1" applyFill="1" applyBorder="1" applyAlignment="1">
      <alignment horizontal="center" vertical="center" wrapText="1" readingOrder="1"/>
    </xf>
    <xf numFmtId="0" fontId="14" fillId="5" borderId="25" xfId="0" applyFont="1" applyFill="1" applyBorder="1" applyAlignment="1">
      <alignment horizontal="center" vertical="center" wrapText="1" readingOrder="1"/>
    </xf>
    <xf numFmtId="0" fontId="38" fillId="0" borderId="0" xfId="7" applyFont="1" applyAlignment="1">
      <alignment horizontal="left" wrapText="1"/>
    </xf>
    <xf numFmtId="0" fontId="41" fillId="0" borderId="0" xfId="0" applyFont="1" applyAlignment="1">
      <alignment horizontal="left" vertical="center"/>
    </xf>
    <xf numFmtId="0" fontId="41" fillId="0" borderId="17" xfId="0" applyFont="1" applyBorder="1" applyAlignment="1">
      <alignment horizontal="left" vertical="center"/>
    </xf>
    <xf numFmtId="0" fontId="44" fillId="0" borderId="0" xfId="0" applyFont="1" applyAlignment="1">
      <alignment horizontal="center"/>
    </xf>
    <xf numFmtId="0" fontId="17" fillId="3" borderId="20" xfId="0" applyFont="1" applyFill="1" applyBorder="1" applyAlignment="1">
      <alignment horizontal="center" vertical="center" wrapText="1" readingOrder="1"/>
    </xf>
    <xf numFmtId="0" fontId="45" fillId="0" borderId="0" xfId="0" applyFont="1" applyAlignment="1">
      <alignment horizontal="left" vertical="center" wrapText="1" readingOrder="1"/>
    </xf>
    <xf numFmtId="0" fontId="14" fillId="8" borderId="22" xfId="0" applyFont="1" applyFill="1" applyBorder="1" applyAlignment="1">
      <alignment horizontal="center"/>
    </xf>
    <xf numFmtId="0" fontId="14" fillId="8" borderId="25" xfId="0" applyFont="1" applyFill="1" applyBorder="1" applyAlignment="1">
      <alignment horizontal="center"/>
    </xf>
    <xf numFmtId="0" fontId="14" fillId="8" borderId="10" xfId="0" applyFont="1" applyFill="1" applyBorder="1" applyAlignment="1">
      <alignment horizontal="center"/>
    </xf>
    <xf numFmtId="0" fontId="17" fillId="8" borderId="2" xfId="0" applyFont="1" applyFill="1" applyBorder="1" applyAlignment="1">
      <alignment horizontal="center" vertical="center" wrapText="1" readingOrder="1"/>
    </xf>
    <xf numFmtId="0" fontId="17" fillId="8" borderId="3" xfId="0" applyFont="1" applyFill="1" applyBorder="1" applyAlignment="1">
      <alignment horizontal="center" vertical="center" wrapText="1" readingOrder="1"/>
    </xf>
    <xf numFmtId="0" fontId="17" fillId="9" borderId="2" xfId="0" applyFont="1" applyFill="1" applyBorder="1" applyAlignment="1">
      <alignment horizontal="center" vertical="center" wrapText="1" readingOrder="1"/>
    </xf>
    <xf numFmtId="0" fontId="17" fillId="9" borderId="3" xfId="0" applyFont="1" applyFill="1" applyBorder="1" applyAlignment="1">
      <alignment horizontal="center" vertical="center" wrapText="1" readingOrder="1"/>
    </xf>
    <xf numFmtId="0" fontId="17" fillId="9" borderId="25" xfId="0" applyFont="1" applyFill="1" applyBorder="1" applyAlignment="1">
      <alignment horizontal="center" vertical="center" wrapText="1" readingOrder="1"/>
    </xf>
    <xf numFmtId="0" fontId="48" fillId="0" borderId="0" xfId="0" applyFont="1" applyAlignment="1">
      <alignment horizontal="center"/>
    </xf>
    <xf numFmtId="0" fontId="0" fillId="0" borderId="0" xfId="0"/>
    <xf numFmtId="0" fontId="17" fillId="9" borderId="20" xfId="0" applyFont="1" applyFill="1" applyBorder="1" applyAlignment="1">
      <alignment horizontal="center" vertical="center" wrapText="1" readingOrder="1"/>
    </xf>
    <xf numFmtId="0" fontId="38" fillId="0" borderId="0" xfId="0" applyFont="1" applyAlignment="1">
      <alignment horizontal="left" vertical="top" wrapText="1" readingOrder="1"/>
    </xf>
    <xf numFmtId="0" fontId="38" fillId="0" borderId="0" xfId="0" applyFont="1" applyAlignment="1">
      <alignment horizontal="left" vertical="top" readingOrder="1"/>
    </xf>
    <xf numFmtId="0" fontId="47" fillId="0" borderId="0" xfId="0" applyFont="1" applyAlignment="1">
      <alignment horizontal="left" vertical="top" wrapText="1" readingOrder="1"/>
    </xf>
    <xf numFmtId="0" fontId="17" fillId="3" borderId="1" xfId="0" applyFont="1" applyFill="1" applyBorder="1" applyAlignment="1">
      <alignment horizontal="center" vertical="center" wrapText="1" readingOrder="1"/>
    </xf>
    <xf numFmtId="0" fontId="17" fillId="3" borderId="22" xfId="0" applyFont="1" applyFill="1" applyBorder="1" applyAlignment="1">
      <alignment horizontal="center" vertical="center" wrapText="1" readingOrder="1"/>
    </xf>
    <xf numFmtId="0" fontId="17" fillId="3" borderId="10" xfId="0" applyFont="1" applyFill="1" applyBorder="1" applyAlignment="1">
      <alignment horizontal="center" vertical="center" wrapText="1" readingOrder="1"/>
    </xf>
    <xf numFmtId="0" fontId="5" fillId="6" borderId="2" xfId="0" applyFont="1" applyFill="1" applyBorder="1" applyAlignment="1">
      <alignment horizontal="center" vertical="center" wrapText="1" readingOrder="1"/>
    </xf>
    <xf numFmtId="0" fontId="5" fillId="6" borderId="3" xfId="0" applyFont="1" applyFill="1" applyBorder="1" applyAlignment="1">
      <alignment horizontal="center" vertical="center" wrapText="1" readingOrder="1"/>
    </xf>
    <xf numFmtId="0" fontId="16" fillId="2" borderId="27" xfId="0" applyFont="1" applyFill="1" applyBorder="1" applyAlignment="1">
      <alignment horizontal="left" vertical="center" wrapText="1"/>
    </xf>
    <xf numFmtId="0" fontId="16" fillId="2" borderId="0" xfId="0" applyFont="1" applyFill="1" applyAlignment="1">
      <alignment horizontal="left" vertical="center" wrapText="1"/>
    </xf>
    <xf numFmtId="0" fontId="0" fillId="0" borderId="25" xfId="0" applyBorder="1" applyAlignment="1">
      <alignment horizontal="center"/>
    </xf>
    <xf numFmtId="0" fontId="29" fillId="0" borderId="0" xfId="0" applyFont="1" applyAlignment="1">
      <alignment horizontal="left" wrapText="1"/>
    </xf>
    <xf numFmtId="0" fontId="53" fillId="0" borderId="0" xfId="0" applyFont="1" applyAlignment="1">
      <alignment horizontal="left" vertical="center"/>
    </xf>
    <xf numFmtId="0" fontId="53" fillId="0" borderId="17" xfId="0" applyFont="1" applyBorder="1" applyAlignment="1">
      <alignment horizontal="left" vertical="center"/>
    </xf>
    <xf numFmtId="0" fontId="54" fillId="0" borderId="0" xfId="0" applyFont="1" applyAlignment="1">
      <alignment horizontal="center"/>
    </xf>
    <xf numFmtId="0" fontId="51" fillId="0" borderId="0" xfId="0" applyFont="1" applyAlignment="1">
      <alignment horizontal="center"/>
    </xf>
    <xf numFmtId="49" fontId="56" fillId="5" borderId="0" xfId="7" applyNumberFormat="1" applyFont="1" applyFill="1" applyAlignment="1">
      <alignment horizontal="center" vertical="center"/>
    </xf>
    <xf numFmtId="49" fontId="66" fillId="2" borderId="33" xfId="7" applyNumberFormat="1" applyFont="1" applyFill="1" applyBorder="1" applyAlignment="1">
      <alignment horizontal="left" vertical="top" wrapText="1"/>
    </xf>
    <xf numFmtId="49" fontId="76" fillId="2" borderId="33" xfId="7" applyNumberFormat="1" applyFont="1" applyFill="1" applyBorder="1" applyAlignment="1">
      <alignment horizontal="left" vertical="top" wrapText="1"/>
    </xf>
    <xf numFmtId="49" fontId="66" fillId="2" borderId="0" xfId="7" applyNumberFormat="1" applyFont="1" applyFill="1" applyAlignment="1">
      <alignment horizontal="left" vertical="top" wrapText="1"/>
    </xf>
    <xf numFmtId="0" fontId="72" fillId="0" borderId="0" xfId="14" applyFont="1" applyAlignment="1">
      <alignment horizontal="left" vertical="center" wrapText="1"/>
    </xf>
    <xf numFmtId="0" fontId="32" fillId="0" borderId="0" xfId="0" applyFont="1" applyAlignment="1">
      <alignment horizontal="left" vertical="justify" wrapText="1"/>
    </xf>
  </cellXfs>
  <cellStyles count="15">
    <cellStyle name="Collegamento ipertestuale" xfId="13" builtinId="8"/>
    <cellStyle name="Comma 2" xfId="9" xr:uid="{00000000-0005-0000-0000-000000000000}"/>
    <cellStyle name="Migliaia" xfId="5" builtinId="3"/>
    <cellStyle name="Migliaia 2" xfId="1" xr:uid="{00000000-0005-0000-0000-000002000000}"/>
    <cellStyle name="Migliaia 2 5" xfId="4" xr:uid="{00000000-0005-0000-0000-000003000000}"/>
    <cellStyle name="Migliaia 3" xfId="10" xr:uid="{00000000-0005-0000-0000-000004000000}"/>
    <cellStyle name="Normale" xfId="0" builtinId="0"/>
    <cellStyle name="Normale 2" xfId="8" xr:uid="{00000000-0005-0000-0000-000006000000}"/>
    <cellStyle name="Normale 2 2" xfId="12" xr:uid="{00000000-0005-0000-0000-000007000000}"/>
    <cellStyle name="Normale 2 3 2" xfId="14" xr:uid="{1EB19D6A-FDD4-4E0C-AF67-73F5EEA9F076}"/>
    <cellStyle name="Normale 5" xfId="3" xr:uid="{00000000-0005-0000-0000-000008000000}"/>
    <cellStyle name="Normale 5 2" xfId="6" xr:uid="{00000000-0005-0000-0000-000009000000}"/>
    <cellStyle name="Normale 6" xfId="7" xr:uid="{00000000-0005-0000-0000-00000A000000}"/>
    <cellStyle name="Normale 6 5" xfId="11" xr:uid="{00000000-0005-0000-0000-00000B000000}"/>
    <cellStyle name="Percentuale" xfId="2" builtinId="5"/>
  </cellStyles>
  <dxfs count="2">
    <dxf>
      <font>
        <color rgb="FFFF0000"/>
      </font>
    </dxf>
    <dxf>
      <font>
        <color rgb="FF00B050"/>
      </font>
    </dxf>
  </dxfs>
  <tableStyles count="0" defaultTableStyle="TableStyleMedium2" defaultPivotStyle="PivotStyleLight16"/>
  <colors>
    <mruColors>
      <color rgb="FFC6C6C6"/>
      <color rgb="FF55BE5A"/>
      <color rgb="FF7F7F7F"/>
      <color rgb="FFF2F2F2"/>
      <color rgb="FFFF33CC"/>
      <color rgb="FFFF00FF"/>
      <color rgb="FFFFC000"/>
      <color rgb="FF41B9E6"/>
      <color rgb="FFE61400"/>
      <color rgb="FF0555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8" Type="http://schemas.openxmlformats.org/officeDocument/2006/relationships/hyperlink" Target="#'CASH FLOW'!A1"/><Relationship Id="rId13" Type="http://schemas.openxmlformats.org/officeDocument/2006/relationships/hyperlink" Target="#'Enel Grids'!A1"/><Relationship Id="rId18" Type="http://schemas.openxmlformats.org/officeDocument/2006/relationships/image" Target="../media/image12.png"/><Relationship Id="rId3" Type="http://schemas.openxmlformats.org/officeDocument/2006/relationships/hyperlink" Target="#Personnel!A1"/><Relationship Id="rId7" Type="http://schemas.openxmlformats.org/officeDocument/2006/relationships/hyperlink" Target="#'BALANCE SHEET'!A1"/><Relationship Id="rId12" Type="http://schemas.openxmlformats.org/officeDocument/2006/relationships/image" Target="../media/image9.png"/><Relationship Id="rId17" Type="http://schemas.openxmlformats.org/officeDocument/2006/relationships/hyperlink" Target="#'Enel X'!A1"/><Relationship Id="rId2" Type="http://schemas.openxmlformats.org/officeDocument/2006/relationships/image" Target="../media/image6.png"/><Relationship Id="rId16" Type="http://schemas.openxmlformats.org/officeDocument/2006/relationships/image" Target="../media/image11.png"/><Relationship Id="rId1" Type="http://schemas.openxmlformats.org/officeDocument/2006/relationships/hyperlink" Target="#Macroscenario!A1"/><Relationship Id="rId6" Type="http://schemas.openxmlformats.org/officeDocument/2006/relationships/hyperlink" Target="#'INCOME STATEMENT'!A1"/><Relationship Id="rId11" Type="http://schemas.openxmlformats.org/officeDocument/2006/relationships/image" Target="../media/image8.png"/><Relationship Id="rId5" Type="http://schemas.openxmlformats.org/officeDocument/2006/relationships/hyperlink" Target="#Financials!A1"/><Relationship Id="rId15" Type="http://schemas.openxmlformats.org/officeDocument/2006/relationships/hyperlink" Target="#Retail!A1"/><Relationship Id="rId10" Type="http://schemas.openxmlformats.org/officeDocument/2006/relationships/hyperlink" Target="#Generation!A1"/><Relationship Id="rId4" Type="http://schemas.openxmlformats.org/officeDocument/2006/relationships/hyperlink" Target="#Disclaimer!A1"/><Relationship Id="rId9" Type="http://schemas.openxmlformats.org/officeDocument/2006/relationships/image" Target="../media/image7.png"/><Relationship Id="rId14"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6.png"/><Relationship Id="rId1" Type="http://schemas.openxmlformats.org/officeDocument/2006/relationships/hyperlink" Target="#Index!A1"/><Relationship Id="rId5" Type="http://schemas.openxmlformats.org/officeDocument/2006/relationships/image" Target="../media/image7.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0.png"/><Relationship Id="rId1" Type="http://schemas.openxmlformats.org/officeDocument/2006/relationships/image" Target="../media/image7.png"/><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1.png"/><Relationship Id="rId1" Type="http://schemas.openxmlformats.org/officeDocument/2006/relationships/image" Target="../media/image7.png"/><Relationship Id="rId4"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 Id="rId5" Type="http://schemas.openxmlformats.org/officeDocument/2006/relationships/image" Target="../media/image12.png"/><Relationship Id="rId4" Type="http://schemas.openxmlformats.org/officeDocument/2006/relationships/hyperlink" Target="#'Enel X'!A1"/></Relationships>
</file>

<file path=xl/drawings/_rels/drawing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 Id="rId4" Type="http://schemas.openxmlformats.org/officeDocument/2006/relationships/image" Target="../media/image13.emf"/></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6</xdr:col>
      <xdr:colOff>115895</xdr:colOff>
      <xdr:row>26</xdr:row>
      <xdr:rowOff>202341</xdr:rowOff>
    </xdr:from>
    <xdr:to>
      <xdr:col>7</xdr:col>
      <xdr:colOff>259495</xdr:colOff>
      <xdr:row>27</xdr:row>
      <xdr:rowOff>181684</xdr:rowOff>
    </xdr:to>
    <xdr:sp macro="" textlink="">
      <xdr:nvSpPr>
        <xdr:cNvPr id="2" name="CasellaDiTesto 25">
          <a:extLst>
            <a:ext uri="{FF2B5EF4-FFF2-40B4-BE49-F238E27FC236}">
              <a16:creationId xmlns:a16="http://schemas.microsoft.com/office/drawing/2014/main" id="{95C317E4-7F2A-4D6A-BFE4-642133C0ABA2}"/>
            </a:ext>
          </a:extLst>
        </xdr:cNvPr>
        <xdr:cNvSpPr txBox="1"/>
      </xdr:nvSpPr>
      <xdr:spPr>
        <a:xfrm flipH="1">
          <a:off x="4916495" y="7333391"/>
          <a:ext cx="943700" cy="265093"/>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iOS</a:t>
          </a:r>
        </a:p>
      </xdr:txBody>
    </xdr:sp>
    <xdr:clientData/>
  </xdr:twoCellAnchor>
  <xdr:twoCellAnchor>
    <xdr:from>
      <xdr:col>7</xdr:col>
      <xdr:colOff>319895</xdr:colOff>
      <xdr:row>26</xdr:row>
      <xdr:rowOff>202341</xdr:rowOff>
    </xdr:from>
    <xdr:to>
      <xdr:col>8</xdr:col>
      <xdr:colOff>525526</xdr:colOff>
      <xdr:row>27</xdr:row>
      <xdr:rowOff>181684</xdr:rowOff>
    </xdr:to>
    <xdr:sp macro="" textlink="">
      <xdr:nvSpPr>
        <xdr:cNvPr id="3" name="CasellaDiTesto 26">
          <a:extLst>
            <a:ext uri="{FF2B5EF4-FFF2-40B4-BE49-F238E27FC236}">
              <a16:creationId xmlns:a16="http://schemas.microsoft.com/office/drawing/2014/main" id="{61F5B2C8-053A-4FEE-B1B9-39FE0B364CA1}"/>
            </a:ext>
          </a:extLst>
        </xdr:cNvPr>
        <xdr:cNvSpPr txBox="1"/>
      </xdr:nvSpPr>
      <xdr:spPr>
        <a:xfrm flipH="1">
          <a:off x="5920595" y="7333391"/>
          <a:ext cx="1005731" cy="265093"/>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Android</a:t>
          </a:r>
        </a:p>
      </xdr:txBody>
    </xdr:sp>
    <xdr:clientData/>
  </xdr:twoCellAnchor>
  <xdr:twoCellAnchor editAs="oneCell">
    <xdr:from>
      <xdr:col>6</xdr:col>
      <xdr:colOff>42085</xdr:colOff>
      <xdr:row>27</xdr:row>
      <xdr:rowOff>162244</xdr:rowOff>
    </xdr:from>
    <xdr:to>
      <xdr:col>7</xdr:col>
      <xdr:colOff>275240</xdr:colOff>
      <xdr:row>30</xdr:row>
      <xdr:rowOff>258080</xdr:rowOff>
    </xdr:to>
    <xdr:pic>
      <xdr:nvPicPr>
        <xdr:cNvPr id="4" name="Immagine 3">
          <a:extLst>
            <a:ext uri="{FF2B5EF4-FFF2-40B4-BE49-F238E27FC236}">
              <a16:creationId xmlns:a16="http://schemas.microsoft.com/office/drawing/2014/main" id="{E5FA7E89-CDD2-4218-A35D-A00E0ADA1E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2685" y="7579044"/>
          <a:ext cx="1030080" cy="956261"/>
        </a:xfrm>
        <a:prstGeom prst="rect">
          <a:avLst/>
        </a:prstGeom>
      </xdr:spPr>
    </xdr:pic>
    <xdr:clientData/>
  </xdr:twoCellAnchor>
  <xdr:twoCellAnchor editAs="oneCell">
    <xdr:from>
      <xdr:col>7</xdr:col>
      <xdr:colOff>319895</xdr:colOff>
      <xdr:row>27</xdr:row>
      <xdr:rowOff>157886</xdr:rowOff>
    </xdr:from>
    <xdr:to>
      <xdr:col>8</xdr:col>
      <xdr:colOff>540350</xdr:colOff>
      <xdr:row>30</xdr:row>
      <xdr:rowOff>260072</xdr:rowOff>
    </xdr:to>
    <xdr:pic>
      <xdr:nvPicPr>
        <xdr:cNvPr id="5" name="Immagine 4">
          <a:extLst>
            <a:ext uri="{FF2B5EF4-FFF2-40B4-BE49-F238E27FC236}">
              <a16:creationId xmlns:a16="http://schemas.microsoft.com/office/drawing/2014/main" id="{AE78C2C1-C122-4434-952B-F9BCF341C3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0595" y="7574686"/>
          <a:ext cx="1030080" cy="956261"/>
        </a:xfrm>
        <a:prstGeom prst="rect">
          <a:avLst/>
        </a:prstGeom>
      </xdr:spPr>
    </xdr:pic>
    <xdr:clientData/>
  </xdr:twoCellAnchor>
  <xdr:twoCellAnchor editAs="oneCell">
    <xdr:from>
      <xdr:col>3</xdr:col>
      <xdr:colOff>476249</xdr:colOff>
      <xdr:row>28</xdr:row>
      <xdr:rowOff>128818</xdr:rowOff>
    </xdr:from>
    <xdr:to>
      <xdr:col>5</xdr:col>
      <xdr:colOff>686709</xdr:colOff>
      <xdr:row>30</xdr:row>
      <xdr:rowOff>50668</xdr:rowOff>
    </xdr:to>
    <xdr:pic>
      <xdr:nvPicPr>
        <xdr:cNvPr id="6" name="Immagine 5">
          <a:extLst>
            <a:ext uri="{FF2B5EF4-FFF2-40B4-BE49-F238E27FC236}">
              <a16:creationId xmlns:a16="http://schemas.microsoft.com/office/drawing/2014/main" id="{4504705A-21F9-4B44-B8C8-1928ECFFAF52}"/>
            </a:ext>
          </a:extLst>
        </xdr:cNvPr>
        <xdr:cNvPicPr>
          <a:picLocks noChangeAspect="1"/>
        </xdr:cNvPicPr>
      </xdr:nvPicPr>
      <xdr:blipFill>
        <a:blip xmlns:r="http://schemas.openxmlformats.org/officeDocument/2006/relationships" r:embed="rId3"/>
        <a:stretch>
          <a:fillRect/>
        </a:stretch>
      </xdr:blipFill>
      <xdr:spPr>
        <a:xfrm>
          <a:off x="2876549" y="7831368"/>
          <a:ext cx="1810660" cy="496525"/>
        </a:xfrm>
        <a:prstGeom prst="roundRect">
          <a:avLst/>
        </a:prstGeom>
        <a:effectLst>
          <a:outerShdw blurRad="50800" dist="38100" dir="5400000" algn="t" rotWithShape="0">
            <a:prstClr val="black">
              <a:alpha val="40000"/>
            </a:prstClr>
          </a:outerShdw>
        </a:effectLst>
      </xdr:spPr>
    </xdr:pic>
    <xdr:clientData/>
  </xdr:twoCellAnchor>
  <xdr:twoCellAnchor editAs="oneCell">
    <xdr:from>
      <xdr:col>2</xdr:col>
      <xdr:colOff>460375</xdr:colOff>
      <xdr:row>1</xdr:row>
      <xdr:rowOff>269875</xdr:rowOff>
    </xdr:from>
    <xdr:to>
      <xdr:col>11</xdr:col>
      <xdr:colOff>555625</xdr:colOff>
      <xdr:row>16</xdr:row>
      <xdr:rowOff>271901</xdr:rowOff>
    </xdr:to>
    <xdr:pic>
      <xdr:nvPicPr>
        <xdr:cNvPr id="9" name="Elemento grafico 8">
          <a:extLst>
            <a:ext uri="{FF2B5EF4-FFF2-40B4-BE49-F238E27FC236}">
              <a16:creationId xmlns:a16="http://schemas.microsoft.com/office/drawing/2014/main" id="{CEC03557-5C8E-3E08-33A8-231E4088A3B4}"/>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047875" y="444500"/>
          <a:ext cx="7239000" cy="40977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28575</xdr:colOff>
      <xdr:row>2</xdr:row>
      <xdr:rowOff>57150</xdr:rowOff>
    </xdr:from>
    <xdr:to>
      <xdr:col>5</xdr:col>
      <xdr:colOff>247650</xdr:colOff>
      <xdr:row>3</xdr:row>
      <xdr:rowOff>114300</xdr:rowOff>
    </xdr:to>
    <xdr:pic>
      <xdr:nvPicPr>
        <xdr:cNvPr id="2" name="Immagine 1">
          <a:extLst>
            <a:ext uri="{FF2B5EF4-FFF2-40B4-BE49-F238E27FC236}">
              <a16:creationId xmlns:a16="http://schemas.microsoft.com/office/drawing/2014/main" id="{23A11263-6C32-43A1-9893-98F9381A17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5825" y="419100"/>
          <a:ext cx="219075" cy="215900"/>
        </a:xfrm>
        <a:prstGeom prst="rect">
          <a:avLst/>
        </a:prstGeom>
      </xdr:spPr>
    </xdr:pic>
    <xdr:clientData/>
  </xdr:twoCellAnchor>
  <xdr:twoCellAnchor editAs="oneCell">
    <xdr:from>
      <xdr:col>3</xdr:col>
      <xdr:colOff>539750</xdr:colOff>
      <xdr:row>1</xdr:row>
      <xdr:rowOff>23813</xdr:rowOff>
    </xdr:from>
    <xdr:to>
      <xdr:col>5</xdr:col>
      <xdr:colOff>334387</xdr:colOff>
      <xdr:row>3</xdr:row>
      <xdr:rowOff>78355</xdr:rowOff>
    </xdr:to>
    <xdr:pic>
      <xdr:nvPicPr>
        <xdr:cNvPr id="3" name="Immagine 6">
          <a:hlinkClick xmlns:r="http://schemas.openxmlformats.org/officeDocument/2006/relationships" r:id="rId2"/>
          <a:extLst>
            <a:ext uri="{FF2B5EF4-FFF2-40B4-BE49-F238E27FC236}">
              <a16:creationId xmlns:a16="http://schemas.microsoft.com/office/drawing/2014/main" id="{6A4CD1CA-0FE0-412B-B832-3DD84CF75FBC}"/>
            </a:ext>
          </a:extLst>
        </xdr:cNvPr>
        <xdr:cNvPicPr>
          <a:picLocks noChangeAspect="1"/>
        </xdr:cNvPicPr>
      </xdr:nvPicPr>
      <xdr:blipFill>
        <a:blip xmlns:r="http://schemas.openxmlformats.org/officeDocument/2006/relationships" r:embed="rId3"/>
        <a:stretch>
          <a:fillRect/>
        </a:stretch>
      </xdr:blipFill>
      <xdr:spPr>
        <a:xfrm>
          <a:off x="6172200" y="207963"/>
          <a:ext cx="1369437" cy="39109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57150</xdr:colOff>
      <xdr:row>2</xdr:row>
      <xdr:rowOff>47625</xdr:rowOff>
    </xdr:from>
    <xdr:to>
      <xdr:col>5</xdr:col>
      <xdr:colOff>273050</xdr:colOff>
      <xdr:row>3</xdr:row>
      <xdr:rowOff>103188</xdr:rowOff>
    </xdr:to>
    <xdr:pic>
      <xdr:nvPicPr>
        <xdr:cNvPr id="2" name="Immagine 1">
          <a:extLst>
            <a:ext uri="{FF2B5EF4-FFF2-40B4-BE49-F238E27FC236}">
              <a16:creationId xmlns:a16="http://schemas.microsoft.com/office/drawing/2014/main" id="{DC3FB42D-0C6E-4EDE-8DB6-CBA2D4FEDA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24775" y="406400"/>
          <a:ext cx="215900" cy="220663"/>
        </a:xfrm>
        <a:prstGeom prst="rect">
          <a:avLst/>
        </a:prstGeom>
      </xdr:spPr>
    </xdr:pic>
    <xdr:clientData/>
  </xdr:twoCellAnchor>
  <xdr:twoCellAnchor editAs="oneCell">
    <xdr:from>
      <xdr:col>4</xdr:col>
      <xdr:colOff>174626</xdr:colOff>
      <xdr:row>1</xdr:row>
      <xdr:rowOff>23815</xdr:rowOff>
    </xdr:from>
    <xdr:to>
      <xdr:col>5</xdr:col>
      <xdr:colOff>574100</xdr:colOff>
      <xdr:row>3</xdr:row>
      <xdr:rowOff>78357</xdr:rowOff>
    </xdr:to>
    <xdr:pic>
      <xdr:nvPicPr>
        <xdr:cNvPr id="3" name="Immagine 6">
          <a:hlinkClick xmlns:r="http://schemas.openxmlformats.org/officeDocument/2006/relationships" r:id="rId2"/>
          <a:extLst>
            <a:ext uri="{FF2B5EF4-FFF2-40B4-BE49-F238E27FC236}">
              <a16:creationId xmlns:a16="http://schemas.microsoft.com/office/drawing/2014/main" id="{B283D4D2-B245-4987-9392-F1303BEEB1DC}"/>
            </a:ext>
          </a:extLst>
        </xdr:cNvPr>
        <xdr:cNvPicPr>
          <a:picLocks noChangeAspect="1"/>
        </xdr:cNvPicPr>
      </xdr:nvPicPr>
      <xdr:blipFill>
        <a:blip xmlns:r="http://schemas.openxmlformats.org/officeDocument/2006/relationships" r:embed="rId3"/>
        <a:stretch>
          <a:fillRect/>
        </a:stretch>
      </xdr:blipFill>
      <xdr:spPr>
        <a:xfrm>
          <a:off x="6616701" y="207965"/>
          <a:ext cx="1625024" cy="391092"/>
        </a:xfrm>
        <a:prstGeom prst="rect">
          <a:avLst/>
        </a:prstGeom>
      </xdr:spPr>
    </xdr:pic>
    <xdr:clientData/>
  </xdr:twoCellAnchor>
  <xdr:twoCellAnchor editAs="oneCell">
    <xdr:from>
      <xdr:col>4</xdr:col>
      <xdr:colOff>174626</xdr:colOff>
      <xdr:row>1</xdr:row>
      <xdr:rowOff>63502</xdr:rowOff>
    </xdr:from>
    <xdr:to>
      <xdr:col>5</xdr:col>
      <xdr:colOff>574100</xdr:colOff>
      <xdr:row>3</xdr:row>
      <xdr:rowOff>124394</xdr:rowOff>
    </xdr:to>
    <xdr:pic>
      <xdr:nvPicPr>
        <xdr:cNvPr id="4" name="Immagine 6">
          <a:hlinkClick xmlns:r="http://schemas.openxmlformats.org/officeDocument/2006/relationships" r:id="rId2"/>
          <a:extLst>
            <a:ext uri="{FF2B5EF4-FFF2-40B4-BE49-F238E27FC236}">
              <a16:creationId xmlns:a16="http://schemas.microsoft.com/office/drawing/2014/main" id="{A298B7E7-C277-4DF0-8F6D-726C6FC9D7BD}"/>
            </a:ext>
          </a:extLst>
        </xdr:cNvPr>
        <xdr:cNvPicPr>
          <a:picLocks noChangeAspect="1"/>
        </xdr:cNvPicPr>
      </xdr:nvPicPr>
      <xdr:blipFill>
        <a:blip xmlns:r="http://schemas.openxmlformats.org/officeDocument/2006/relationships" r:embed="rId3"/>
        <a:stretch>
          <a:fillRect/>
        </a:stretch>
      </xdr:blipFill>
      <xdr:spPr>
        <a:xfrm>
          <a:off x="6616701" y="247652"/>
          <a:ext cx="1625024" cy="39109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29158</xdr:colOff>
      <xdr:row>2</xdr:row>
      <xdr:rowOff>29158</xdr:rowOff>
    </xdr:from>
    <xdr:to>
      <xdr:col>5</xdr:col>
      <xdr:colOff>248233</xdr:colOff>
      <xdr:row>3</xdr:row>
      <xdr:rowOff>84592</xdr:rowOff>
    </xdr:to>
    <xdr:pic>
      <xdr:nvPicPr>
        <xdr:cNvPr id="2" name="Immagine 1">
          <a:extLst>
            <a:ext uri="{FF2B5EF4-FFF2-40B4-BE49-F238E27FC236}">
              <a16:creationId xmlns:a16="http://schemas.microsoft.com/office/drawing/2014/main" id="{63A349BF-CBE8-489F-89E3-0759279CE5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55683" y="387933"/>
          <a:ext cx="219075" cy="220534"/>
        </a:xfrm>
        <a:prstGeom prst="rect">
          <a:avLst/>
        </a:prstGeom>
      </xdr:spPr>
    </xdr:pic>
    <xdr:clientData/>
  </xdr:twoCellAnchor>
  <xdr:twoCellAnchor editAs="oneCell">
    <xdr:from>
      <xdr:col>3</xdr:col>
      <xdr:colOff>515938</xdr:colOff>
      <xdr:row>1</xdr:row>
      <xdr:rowOff>7938</xdr:rowOff>
    </xdr:from>
    <xdr:to>
      <xdr:col>5</xdr:col>
      <xdr:colOff>316924</xdr:colOff>
      <xdr:row>3</xdr:row>
      <xdr:rowOff>68830</xdr:rowOff>
    </xdr:to>
    <xdr:pic>
      <xdr:nvPicPr>
        <xdr:cNvPr id="3" name="Immagine 6">
          <a:hlinkClick xmlns:r="http://schemas.openxmlformats.org/officeDocument/2006/relationships" r:id="rId2"/>
          <a:extLst>
            <a:ext uri="{FF2B5EF4-FFF2-40B4-BE49-F238E27FC236}">
              <a16:creationId xmlns:a16="http://schemas.microsoft.com/office/drawing/2014/main" id="{9A51C24B-2AFC-4745-A39F-BB381B3576B6}"/>
            </a:ext>
          </a:extLst>
        </xdr:cNvPr>
        <xdr:cNvPicPr>
          <a:picLocks noChangeAspect="1"/>
        </xdr:cNvPicPr>
      </xdr:nvPicPr>
      <xdr:blipFill>
        <a:blip xmlns:r="http://schemas.openxmlformats.org/officeDocument/2006/relationships" r:embed="rId3"/>
        <a:stretch>
          <a:fillRect/>
        </a:stretch>
      </xdr:blipFill>
      <xdr:spPr>
        <a:xfrm>
          <a:off x="7964488" y="192088"/>
          <a:ext cx="1369436" cy="39109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152400</xdr:colOff>
      <xdr:row>1</xdr:row>
      <xdr:rowOff>133350</xdr:rowOff>
    </xdr:from>
    <xdr:to>
      <xdr:col>10</xdr:col>
      <xdr:colOff>602144</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1194B555-C6AB-4AA9-A017-304CD59D3AF8}"/>
            </a:ext>
          </a:extLst>
        </xdr:cNvPr>
        <xdr:cNvPicPr>
          <a:picLocks noChangeAspect="1"/>
        </xdr:cNvPicPr>
      </xdr:nvPicPr>
      <xdr:blipFill>
        <a:blip xmlns:r="http://schemas.openxmlformats.org/officeDocument/2006/relationships" r:embed="rId2"/>
        <a:stretch>
          <a:fillRect/>
        </a:stretch>
      </xdr:blipFill>
      <xdr:spPr>
        <a:xfrm>
          <a:off x="5924550" y="317500"/>
          <a:ext cx="1087919" cy="379980"/>
        </a:xfrm>
        <a:prstGeom prst="rect">
          <a:avLst/>
        </a:prstGeom>
      </xdr:spPr>
    </xdr:pic>
    <xdr:clientData/>
  </xdr:twoCellAnchor>
  <xdr:twoCellAnchor editAs="oneCell">
    <xdr:from>
      <xdr:col>11</xdr:col>
      <xdr:colOff>19050</xdr:colOff>
      <xdr:row>2</xdr:row>
      <xdr:rowOff>76200</xdr:rowOff>
    </xdr:from>
    <xdr:to>
      <xdr:col>11</xdr:col>
      <xdr:colOff>234950</xdr:colOff>
      <xdr:row>3</xdr:row>
      <xdr:rowOff>104775</xdr:rowOff>
    </xdr:to>
    <xdr:pic>
      <xdr:nvPicPr>
        <xdr:cNvPr id="3" name="Immagine 2">
          <a:extLst>
            <a:ext uri="{FF2B5EF4-FFF2-40B4-BE49-F238E27FC236}">
              <a16:creationId xmlns:a16="http://schemas.microsoft.com/office/drawing/2014/main" id="{98E9DF44-4345-44E8-8C56-450E51980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73900" y="444500"/>
          <a:ext cx="215900" cy="209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128587</xdr:colOff>
      <xdr:row>4</xdr:row>
      <xdr:rowOff>28575</xdr:rowOff>
    </xdr:from>
    <xdr:ext cx="587374" cy="234753"/>
    <xdr:pic>
      <xdr:nvPicPr>
        <xdr:cNvPr id="2" name="Immagine 6">
          <a:hlinkClick xmlns:r="http://schemas.openxmlformats.org/officeDocument/2006/relationships" r:id="rId1"/>
          <a:extLst>
            <a:ext uri="{FF2B5EF4-FFF2-40B4-BE49-F238E27FC236}">
              <a16:creationId xmlns:a16="http://schemas.microsoft.com/office/drawing/2014/main" id="{1E02D70F-4562-43FD-9DF1-26AD12E04CF4}"/>
            </a:ext>
          </a:extLst>
        </xdr:cNvPr>
        <xdr:cNvPicPr>
          <a:picLocks noChangeAspect="1"/>
        </xdr:cNvPicPr>
      </xdr:nvPicPr>
      <xdr:blipFill>
        <a:blip xmlns:r="http://schemas.openxmlformats.org/officeDocument/2006/relationships" r:embed="rId2"/>
        <a:stretch>
          <a:fillRect/>
        </a:stretch>
      </xdr:blipFill>
      <xdr:spPr>
        <a:xfrm>
          <a:off x="6021387" y="860425"/>
          <a:ext cx="587374" cy="234753"/>
        </a:xfrm>
        <a:prstGeom prst="rect">
          <a:avLst/>
        </a:prstGeom>
      </xdr:spPr>
    </xdr:pic>
    <xdr:clientData/>
  </xdr:oneCellAnchor>
  <xdr:oneCellAnchor>
    <xdr:from>
      <xdr:col>3</xdr:col>
      <xdr:colOff>128587</xdr:colOff>
      <xdr:row>16</xdr:row>
      <xdr:rowOff>180344</xdr:rowOff>
    </xdr:from>
    <xdr:ext cx="587374" cy="234753"/>
    <xdr:pic>
      <xdr:nvPicPr>
        <xdr:cNvPr id="3" name="Immagine 10">
          <a:hlinkClick xmlns:r="http://schemas.openxmlformats.org/officeDocument/2006/relationships" r:id="rId3"/>
          <a:extLst>
            <a:ext uri="{FF2B5EF4-FFF2-40B4-BE49-F238E27FC236}">
              <a16:creationId xmlns:a16="http://schemas.microsoft.com/office/drawing/2014/main" id="{400B58DA-87F6-468C-9098-CAF8ECF668EE}"/>
            </a:ext>
          </a:extLst>
        </xdr:cNvPr>
        <xdr:cNvPicPr>
          <a:picLocks noChangeAspect="1"/>
        </xdr:cNvPicPr>
      </xdr:nvPicPr>
      <xdr:blipFill>
        <a:blip xmlns:r="http://schemas.openxmlformats.org/officeDocument/2006/relationships" r:embed="rId2"/>
        <a:stretch>
          <a:fillRect/>
        </a:stretch>
      </xdr:blipFill>
      <xdr:spPr>
        <a:xfrm>
          <a:off x="6021387" y="4060194"/>
          <a:ext cx="587374" cy="234753"/>
        </a:xfrm>
        <a:prstGeom prst="rect">
          <a:avLst/>
        </a:prstGeom>
      </xdr:spPr>
    </xdr:pic>
    <xdr:clientData/>
  </xdr:oneCellAnchor>
  <xdr:oneCellAnchor>
    <xdr:from>
      <xdr:col>3</xdr:col>
      <xdr:colOff>128587</xdr:colOff>
      <xdr:row>24</xdr:row>
      <xdr:rowOff>171450</xdr:rowOff>
    </xdr:from>
    <xdr:ext cx="587374" cy="234753"/>
    <xdr:pic>
      <xdr:nvPicPr>
        <xdr:cNvPr id="4" name="Immagine 3">
          <a:hlinkClick xmlns:r="http://schemas.openxmlformats.org/officeDocument/2006/relationships" r:id="rId4"/>
          <a:extLst>
            <a:ext uri="{FF2B5EF4-FFF2-40B4-BE49-F238E27FC236}">
              <a16:creationId xmlns:a16="http://schemas.microsoft.com/office/drawing/2014/main" id="{BC518516-DC49-4678-BC53-FD03A92B66A8}"/>
            </a:ext>
          </a:extLst>
        </xdr:cNvPr>
        <xdr:cNvPicPr>
          <a:picLocks noChangeAspect="1"/>
        </xdr:cNvPicPr>
      </xdr:nvPicPr>
      <xdr:blipFill>
        <a:blip xmlns:r="http://schemas.openxmlformats.org/officeDocument/2006/relationships" r:embed="rId2"/>
        <a:stretch>
          <a:fillRect/>
        </a:stretch>
      </xdr:blipFill>
      <xdr:spPr>
        <a:xfrm>
          <a:off x="6021387" y="6083300"/>
          <a:ext cx="587374" cy="234753"/>
        </a:xfrm>
        <a:prstGeom prst="rect">
          <a:avLst/>
        </a:prstGeom>
      </xdr:spPr>
    </xdr:pic>
    <xdr:clientData/>
  </xdr:oneCellAnchor>
  <xdr:oneCellAnchor>
    <xdr:from>
      <xdr:col>3</xdr:col>
      <xdr:colOff>128587</xdr:colOff>
      <xdr:row>14</xdr:row>
      <xdr:rowOff>189240</xdr:rowOff>
    </xdr:from>
    <xdr:ext cx="587374" cy="234753"/>
    <xdr:pic>
      <xdr:nvPicPr>
        <xdr:cNvPr id="5" name="Immagine 10">
          <a:hlinkClick xmlns:r="http://schemas.openxmlformats.org/officeDocument/2006/relationships" r:id="rId5"/>
          <a:extLst>
            <a:ext uri="{FF2B5EF4-FFF2-40B4-BE49-F238E27FC236}">
              <a16:creationId xmlns:a16="http://schemas.microsoft.com/office/drawing/2014/main" id="{E33B229B-AEEF-4354-ABB2-EB1B16267550}"/>
            </a:ext>
          </a:extLst>
        </xdr:cNvPr>
        <xdr:cNvPicPr>
          <a:picLocks noChangeAspect="1"/>
        </xdr:cNvPicPr>
      </xdr:nvPicPr>
      <xdr:blipFill>
        <a:blip xmlns:r="http://schemas.openxmlformats.org/officeDocument/2006/relationships" r:embed="rId2"/>
        <a:stretch>
          <a:fillRect/>
        </a:stretch>
      </xdr:blipFill>
      <xdr:spPr>
        <a:xfrm>
          <a:off x="6021387" y="3561090"/>
          <a:ext cx="587374" cy="234753"/>
        </a:xfrm>
        <a:prstGeom prst="rect">
          <a:avLst/>
        </a:prstGeom>
      </xdr:spPr>
    </xdr:pic>
    <xdr:clientData/>
  </xdr:oneCellAnchor>
  <xdr:oneCellAnchor>
    <xdr:from>
      <xdr:col>3</xdr:col>
      <xdr:colOff>128587</xdr:colOff>
      <xdr:row>18</xdr:row>
      <xdr:rowOff>180344</xdr:rowOff>
    </xdr:from>
    <xdr:ext cx="587374" cy="234753"/>
    <xdr:pic>
      <xdr:nvPicPr>
        <xdr:cNvPr id="6" name="Immagine 10">
          <a:hlinkClick xmlns:r="http://schemas.openxmlformats.org/officeDocument/2006/relationships" r:id="rId6"/>
          <a:extLst>
            <a:ext uri="{FF2B5EF4-FFF2-40B4-BE49-F238E27FC236}">
              <a16:creationId xmlns:a16="http://schemas.microsoft.com/office/drawing/2014/main" id="{E64C148F-AE43-4242-90B5-75BF5D4B34A1}"/>
            </a:ext>
          </a:extLst>
        </xdr:cNvPr>
        <xdr:cNvPicPr>
          <a:picLocks noChangeAspect="1"/>
        </xdr:cNvPicPr>
      </xdr:nvPicPr>
      <xdr:blipFill>
        <a:blip xmlns:r="http://schemas.openxmlformats.org/officeDocument/2006/relationships" r:embed="rId2"/>
        <a:stretch>
          <a:fillRect/>
        </a:stretch>
      </xdr:blipFill>
      <xdr:spPr>
        <a:xfrm>
          <a:off x="6021387" y="4568194"/>
          <a:ext cx="587374" cy="234753"/>
        </a:xfrm>
        <a:prstGeom prst="rect">
          <a:avLst/>
        </a:prstGeom>
      </xdr:spPr>
    </xdr:pic>
    <xdr:clientData/>
  </xdr:oneCellAnchor>
  <xdr:oneCellAnchor>
    <xdr:from>
      <xdr:col>3</xdr:col>
      <xdr:colOff>128587</xdr:colOff>
      <xdr:row>20</xdr:row>
      <xdr:rowOff>180344</xdr:rowOff>
    </xdr:from>
    <xdr:ext cx="587374" cy="234753"/>
    <xdr:pic>
      <xdr:nvPicPr>
        <xdr:cNvPr id="7" name="Immagine 10">
          <a:hlinkClick xmlns:r="http://schemas.openxmlformats.org/officeDocument/2006/relationships" r:id="rId7"/>
          <a:extLst>
            <a:ext uri="{FF2B5EF4-FFF2-40B4-BE49-F238E27FC236}">
              <a16:creationId xmlns:a16="http://schemas.microsoft.com/office/drawing/2014/main" id="{F5595437-2600-4563-9B8D-409F5264CE2B}"/>
            </a:ext>
          </a:extLst>
        </xdr:cNvPr>
        <xdr:cNvPicPr>
          <a:picLocks noChangeAspect="1"/>
        </xdr:cNvPicPr>
      </xdr:nvPicPr>
      <xdr:blipFill>
        <a:blip xmlns:r="http://schemas.openxmlformats.org/officeDocument/2006/relationships" r:embed="rId2"/>
        <a:stretch>
          <a:fillRect/>
        </a:stretch>
      </xdr:blipFill>
      <xdr:spPr>
        <a:xfrm>
          <a:off x="6021387" y="5076194"/>
          <a:ext cx="587374" cy="234753"/>
        </a:xfrm>
        <a:prstGeom prst="rect">
          <a:avLst/>
        </a:prstGeom>
      </xdr:spPr>
    </xdr:pic>
    <xdr:clientData/>
  </xdr:oneCellAnchor>
  <xdr:oneCellAnchor>
    <xdr:from>
      <xdr:col>3</xdr:col>
      <xdr:colOff>128587</xdr:colOff>
      <xdr:row>22</xdr:row>
      <xdr:rowOff>180344</xdr:rowOff>
    </xdr:from>
    <xdr:ext cx="587374" cy="234753"/>
    <xdr:pic>
      <xdr:nvPicPr>
        <xdr:cNvPr id="8" name="Immagine 10">
          <a:hlinkClick xmlns:r="http://schemas.openxmlformats.org/officeDocument/2006/relationships" r:id="rId8"/>
          <a:extLst>
            <a:ext uri="{FF2B5EF4-FFF2-40B4-BE49-F238E27FC236}">
              <a16:creationId xmlns:a16="http://schemas.microsoft.com/office/drawing/2014/main" id="{E58C5373-170D-46BA-92A6-03BF61D7300B}"/>
            </a:ext>
          </a:extLst>
        </xdr:cNvPr>
        <xdr:cNvPicPr>
          <a:picLocks noChangeAspect="1"/>
        </xdr:cNvPicPr>
      </xdr:nvPicPr>
      <xdr:blipFill>
        <a:blip xmlns:r="http://schemas.openxmlformats.org/officeDocument/2006/relationships" r:embed="rId2"/>
        <a:stretch>
          <a:fillRect/>
        </a:stretch>
      </xdr:blipFill>
      <xdr:spPr>
        <a:xfrm>
          <a:off x="6021387" y="5584194"/>
          <a:ext cx="587374" cy="234753"/>
        </a:xfrm>
        <a:prstGeom prst="rect">
          <a:avLst/>
        </a:prstGeom>
      </xdr:spPr>
    </xdr:pic>
    <xdr:clientData/>
  </xdr:oneCellAnchor>
  <xdr:twoCellAnchor editAs="oneCell">
    <xdr:from>
      <xdr:col>3</xdr:col>
      <xdr:colOff>866775</xdr:colOff>
      <xdr:row>4</xdr:row>
      <xdr:rowOff>228600</xdr:rowOff>
    </xdr:from>
    <xdr:to>
      <xdr:col>3</xdr:col>
      <xdr:colOff>1082675</xdr:colOff>
      <xdr:row>5</xdr:row>
      <xdr:rowOff>196850</xdr:rowOff>
    </xdr:to>
    <xdr:pic>
      <xdr:nvPicPr>
        <xdr:cNvPr id="9" name="Immagine 8">
          <a:extLst>
            <a:ext uri="{FF2B5EF4-FFF2-40B4-BE49-F238E27FC236}">
              <a16:creationId xmlns:a16="http://schemas.microsoft.com/office/drawing/2014/main" id="{F667E1C2-D572-4EF7-8A97-001247B801B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759575" y="1060450"/>
          <a:ext cx="219075" cy="225425"/>
        </a:xfrm>
        <a:prstGeom prst="rect">
          <a:avLst/>
        </a:prstGeom>
      </xdr:spPr>
    </xdr:pic>
    <xdr:clientData/>
  </xdr:twoCellAnchor>
  <xdr:twoCellAnchor>
    <xdr:from>
      <xdr:col>3</xdr:col>
      <xdr:colOff>19050</xdr:colOff>
      <xdr:row>6</xdr:row>
      <xdr:rowOff>25400</xdr:rowOff>
    </xdr:from>
    <xdr:to>
      <xdr:col>3</xdr:col>
      <xdr:colOff>770600</xdr:colOff>
      <xdr:row>7</xdr:row>
      <xdr:rowOff>95400</xdr:rowOff>
    </xdr:to>
    <xdr:grpSp>
      <xdr:nvGrpSpPr>
        <xdr:cNvPr id="10" name="Gruppo 9">
          <a:hlinkClick xmlns:r="http://schemas.openxmlformats.org/officeDocument/2006/relationships" r:id="rId10"/>
          <a:extLst>
            <a:ext uri="{FF2B5EF4-FFF2-40B4-BE49-F238E27FC236}">
              <a16:creationId xmlns:a16="http://schemas.microsoft.com/office/drawing/2014/main" id="{0354141E-0A81-4D6B-96EB-12E1B14E03BE}"/>
            </a:ext>
          </a:extLst>
        </xdr:cNvPr>
        <xdr:cNvGrpSpPr/>
      </xdr:nvGrpSpPr>
      <xdr:grpSpPr>
        <a:xfrm>
          <a:off x="5911850" y="1365250"/>
          <a:ext cx="751550" cy="324000"/>
          <a:chOff x="5638800" y="1390650"/>
          <a:chExt cx="754725" cy="314475"/>
        </a:xfrm>
      </xdr:grpSpPr>
      <xdr:grpSp>
        <xdr:nvGrpSpPr>
          <xdr:cNvPr id="11" name="Gruppo 10">
            <a:extLst>
              <a:ext uri="{FF2B5EF4-FFF2-40B4-BE49-F238E27FC236}">
                <a16:creationId xmlns:a16="http://schemas.microsoft.com/office/drawing/2014/main" id="{7D34B86D-5430-8EEB-0CE1-9BFAFFE950D6}"/>
              </a:ext>
            </a:extLst>
          </xdr:cNvPr>
          <xdr:cNvGrpSpPr/>
        </xdr:nvGrpSpPr>
        <xdr:grpSpPr>
          <a:xfrm>
            <a:off x="5638800" y="1390650"/>
            <a:ext cx="324000" cy="314475"/>
            <a:chOff x="5649448" y="114651"/>
            <a:chExt cx="360000" cy="360000"/>
          </a:xfrm>
          <a:effectLst>
            <a:outerShdw blurRad="50800" dist="38100" dir="2700000" algn="tl" rotWithShape="0">
              <a:prstClr val="black">
                <a:alpha val="40000"/>
              </a:prstClr>
            </a:outerShdw>
          </a:effectLst>
        </xdr:grpSpPr>
        <xdr:sp macro="" textlink="">
          <xdr:nvSpPr>
            <xdr:cNvPr id="15" name="Ovale 14">
              <a:extLst>
                <a:ext uri="{FF2B5EF4-FFF2-40B4-BE49-F238E27FC236}">
                  <a16:creationId xmlns:a16="http://schemas.microsoft.com/office/drawing/2014/main" id="{4AC6066F-8994-8253-3F63-B3B286CD186C}"/>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16" name="Gruppo 15">
              <a:extLst>
                <a:ext uri="{FF2B5EF4-FFF2-40B4-BE49-F238E27FC236}">
                  <a16:creationId xmlns:a16="http://schemas.microsoft.com/office/drawing/2014/main" id="{CDF8E249-C279-D5DA-6669-3D4F61DA4291}"/>
                </a:ext>
              </a:extLst>
            </xdr:cNvPr>
            <xdr:cNvGrpSpPr/>
          </xdr:nvGrpSpPr>
          <xdr:grpSpPr>
            <a:xfrm>
              <a:off x="5667448" y="132651"/>
              <a:ext cx="324000" cy="324000"/>
              <a:chOff x="1521531" y="945094"/>
              <a:chExt cx="324000" cy="324000"/>
            </a:xfrm>
          </xdr:grpSpPr>
          <xdr:pic>
            <xdr:nvPicPr>
              <xdr:cNvPr id="17" name="Immagine 16">
                <a:extLst>
                  <a:ext uri="{FF2B5EF4-FFF2-40B4-BE49-F238E27FC236}">
                    <a16:creationId xmlns:a16="http://schemas.microsoft.com/office/drawing/2014/main" id="{CE595EFC-899E-F17B-8518-E9177C1556CB}"/>
                  </a:ext>
                </a:extLst>
              </xdr:cNvPr>
              <xdr:cNvPicPr>
                <a:picLocks/>
              </xdr:cNvPicPr>
            </xdr:nvPicPr>
            <xdr:blipFill>
              <a:blip xmlns:r="http://schemas.openxmlformats.org/officeDocument/2006/relationships" r:embed="rId11"/>
              <a:stretch>
                <a:fillRect/>
              </a:stretch>
            </xdr:blipFill>
            <xdr:spPr>
              <a:xfrm>
                <a:off x="1570832" y="975748"/>
                <a:ext cx="242348" cy="252000"/>
              </a:xfrm>
              <a:prstGeom prst="rect">
                <a:avLst/>
              </a:prstGeom>
              <a:solidFill>
                <a:schemeClr val="bg1"/>
              </a:solidFill>
            </xdr:spPr>
          </xdr:pic>
          <xdr:sp macro="" textlink="">
            <xdr:nvSpPr>
              <xdr:cNvPr id="18" name="Ovale 17">
                <a:extLst>
                  <a:ext uri="{FF2B5EF4-FFF2-40B4-BE49-F238E27FC236}">
                    <a16:creationId xmlns:a16="http://schemas.microsoft.com/office/drawing/2014/main" id="{89147A7F-FFDA-415A-8173-C37C027B58D9}"/>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grpSp>
        <xdr:nvGrpSpPr>
          <xdr:cNvPr id="12" name="Gruppo 11">
            <a:extLst>
              <a:ext uri="{FF2B5EF4-FFF2-40B4-BE49-F238E27FC236}">
                <a16:creationId xmlns:a16="http://schemas.microsoft.com/office/drawing/2014/main" id="{4BED8EE6-7258-D145-AB9B-178F3B14AF9E}"/>
              </a:ext>
            </a:extLst>
          </xdr:cNvPr>
          <xdr:cNvGrpSpPr/>
        </xdr:nvGrpSpPr>
        <xdr:grpSpPr>
          <a:xfrm>
            <a:off x="6105525" y="1407600"/>
            <a:ext cx="288000" cy="288000"/>
            <a:chOff x="1812521" y="1413410"/>
            <a:chExt cx="324000" cy="324000"/>
          </a:xfrm>
          <a:effectLst>
            <a:outerShdw blurRad="50800" dist="38100" dir="2700000" algn="tl" rotWithShape="0">
              <a:prstClr val="black">
                <a:alpha val="40000"/>
              </a:prstClr>
            </a:outerShdw>
          </a:effectLst>
        </xdr:grpSpPr>
        <xdr:sp macro="" textlink="">
          <xdr:nvSpPr>
            <xdr:cNvPr id="13" name="Ovale 12">
              <a:extLst>
                <a:ext uri="{FF2B5EF4-FFF2-40B4-BE49-F238E27FC236}">
                  <a16:creationId xmlns:a16="http://schemas.microsoft.com/office/drawing/2014/main" id="{08414CD3-EC50-A378-3D20-8BA2B6132EAA}"/>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14" name="Immagine 13">
              <a:extLst>
                <a:ext uri="{FF2B5EF4-FFF2-40B4-BE49-F238E27FC236}">
                  <a16:creationId xmlns:a16="http://schemas.microsoft.com/office/drawing/2014/main" id="{C5EE3284-DAB1-59B7-6124-B03BBC487243}"/>
                </a:ext>
              </a:extLst>
            </xdr:cNvPr>
            <xdr:cNvPicPr>
              <a:picLocks noChangeAspect="1"/>
            </xdr:cNvPicPr>
          </xdr:nvPicPr>
          <xdr:blipFill>
            <a:blip xmlns:r="http://schemas.openxmlformats.org/officeDocument/2006/relationships" r:embed="rId12"/>
            <a:stretch>
              <a:fillRect/>
            </a:stretch>
          </xdr:blipFill>
          <xdr:spPr>
            <a:xfrm>
              <a:off x="1880233" y="1484942"/>
              <a:ext cx="196923" cy="175042"/>
            </a:xfrm>
            <a:prstGeom prst="rect">
              <a:avLst/>
            </a:prstGeom>
          </xdr:spPr>
        </xdr:pic>
      </xdr:grpSp>
    </xdr:grpSp>
    <xdr:clientData/>
  </xdr:twoCellAnchor>
  <xdr:twoCellAnchor>
    <xdr:from>
      <xdr:col>3</xdr:col>
      <xdr:colOff>266700</xdr:colOff>
      <xdr:row>8</xdr:row>
      <xdr:rowOff>76625</xdr:rowOff>
    </xdr:from>
    <xdr:to>
      <xdr:col>3</xdr:col>
      <xdr:colOff>554700</xdr:colOff>
      <xdr:row>9</xdr:row>
      <xdr:rowOff>116975</xdr:rowOff>
    </xdr:to>
    <xdr:grpSp>
      <xdr:nvGrpSpPr>
        <xdr:cNvPr id="19" name="Gruppo 18">
          <a:hlinkClick xmlns:r="http://schemas.openxmlformats.org/officeDocument/2006/relationships" r:id="rId13"/>
          <a:extLst>
            <a:ext uri="{FF2B5EF4-FFF2-40B4-BE49-F238E27FC236}">
              <a16:creationId xmlns:a16="http://schemas.microsoft.com/office/drawing/2014/main" id="{2254E67B-32EA-4019-BDD7-4E158BD4C0A6}"/>
            </a:ext>
          </a:extLst>
        </xdr:cNvPr>
        <xdr:cNvGrpSpPr/>
      </xdr:nvGrpSpPr>
      <xdr:grpSpPr>
        <a:xfrm>
          <a:off x="6159500" y="1924475"/>
          <a:ext cx="288000" cy="294350"/>
          <a:chOff x="624094" y="1292888"/>
          <a:chExt cx="324000" cy="327225"/>
        </a:xfrm>
        <a:effectLst>
          <a:outerShdw blurRad="50800" dist="38100" dir="2700000" algn="tl" rotWithShape="0">
            <a:prstClr val="black">
              <a:alpha val="40000"/>
            </a:prstClr>
          </a:outerShdw>
        </a:effectLst>
      </xdr:grpSpPr>
      <xdr:pic>
        <xdr:nvPicPr>
          <xdr:cNvPr id="20" name="Immagine 19">
            <a:extLst>
              <a:ext uri="{FF2B5EF4-FFF2-40B4-BE49-F238E27FC236}">
                <a16:creationId xmlns:a16="http://schemas.microsoft.com/office/drawing/2014/main" id="{8F172561-1668-F8CB-D2F3-8553F517A19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21" name="Ovale 20">
            <a:extLst>
              <a:ext uri="{FF2B5EF4-FFF2-40B4-BE49-F238E27FC236}">
                <a16:creationId xmlns:a16="http://schemas.microsoft.com/office/drawing/2014/main" id="{E8EC5F0E-6F07-9E5C-8F20-178791C6CA47}"/>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xdr:from>
      <xdr:col>3</xdr:col>
      <xdr:colOff>267750</xdr:colOff>
      <xdr:row>10</xdr:row>
      <xdr:rowOff>82550</xdr:rowOff>
    </xdr:from>
    <xdr:to>
      <xdr:col>3</xdr:col>
      <xdr:colOff>558925</xdr:colOff>
      <xdr:row>11</xdr:row>
      <xdr:rowOff>122900</xdr:rowOff>
    </xdr:to>
    <xdr:grpSp>
      <xdr:nvGrpSpPr>
        <xdr:cNvPr id="22" name="Gruppo 21">
          <a:hlinkClick xmlns:r="http://schemas.openxmlformats.org/officeDocument/2006/relationships" r:id="rId15"/>
          <a:extLst>
            <a:ext uri="{FF2B5EF4-FFF2-40B4-BE49-F238E27FC236}">
              <a16:creationId xmlns:a16="http://schemas.microsoft.com/office/drawing/2014/main" id="{6E6ABA59-72A6-4AF0-BA43-65697F925281}"/>
            </a:ext>
          </a:extLst>
        </xdr:cNvPr>
        <xdr:cNvGrpSpPr/>
      </xdr:nvGrpSpPr>
      <xdr:grpSpPr>
        <a:xfrm>
          <a:off x="6160550" y="2438400"/>
          <a:ext cx="291175" cy="294350"/>
          <a:chOff x="6904633" y="1323448"/>
          <a:chExt cx="324000" cy="324000"/>
        </a:xfrm>
        <a:effectLst>
          <a:outerShdw blurRad="50800" dist="38100" dir="2700000" algn="tl" rotWithShape="0">
            <a:prstClr val="black">
              <a:alpha val="40000"/>
            </a:prstClr>
          </a:outerShdw>
        </a:effectLst>
      </xdr:grpSpPr>
      <xdr:sp macro="" textlink="">
        <xdr:nvSpPr>
          <xdr:cNvPr id="23" name="Ovale 22">
            <a:extLst>
              <a:ext uri="{FF2B5EF4-FFF2-40B4-BE49-F238E27FC236}">
                <a16:creationId xmlns:a16="http://schemas.microsoft.com/office/drawing/2014/main" id="{1A4BD51D-FA39-A356-6AC5-660C86A63248}"/>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24" name="Gruppo 23">
            <a:extLst>
              <a:ext uri="{FF2B5EF4-FFF2-40B4-BE49-F238E27FC236}">
                <a16:creationId xmlns:a16="http://schemas.microsoft.com/office/drawing/2014/main" id="{A6431960-B9D7-9D2C-5E9D-09634F794B5B}"/>
              </a:ext>
            </a:extLst>
          </xdr:cNvPr>
          <xdr:cNvGrpSpPr/>
        </xdr:nvGrpSpPr>
        <xdr:grpSpPr>
          <a:xfrm>
            <a:off x="6904633" y="1323448"/>
            <a:ext cx="324000" cy="324000"/>
            <a:chOff x="1881468" y="894110"/>
            <a:chExt cx="324000" cy="324000"/>
          </a:xfrm>
        </xdr:grpSpPr>
        <xdr:pic>
          <xdr:nvPicPr>
            <xdr:cNvPr id="25" name="Immagine 24">
              <a:extLst>
                <a:ext uri="{FF2B5EF4-FFF2-40B4-BE49-F238E27FC236}">
                  <a16:creationId xmlns:a16="http://schemas.microsoft.com/office/drawing/2014/main" id="{FE82FB00-3EBA-896E-8557-A85D8AE6E890}"/>
                </a:ext>
              </a:extLst>
            </xdr:cNvPr>
            <xdr:cNvPicPr>
              <a:picLocks noChangeAspect="1"/>
            </xdr:cNvPicPr>
          </xdr:nvPicPr>
          <xdr:blipFill>
            <a:blip xmlns:r="http://schemas.openxmlformats.org/officeDocument/2006/relationships" r:embed="rId16"/>
            <a:stretch>
              <a:fillRect/>
            </a:stretch>
          </xdr:blipFill>
          <xdr:spPr>
            <a:xfrm>
              <a:off x="1926993" y="952671"/>
              <a:ext cx="234000" cy="192101"/>
            </a:xfrm>
            <a:prstGeom prst="rect">
              <a:avLst/>
            </a:prstGeom>
            <a:solidFill>
              <a:schemeClr val="bg1"/>
            </a:solidFill>
          </xdr:spPr>
        </xdr:pic>
        <xdr:sp macro="" textlink="">
          <xdr:nvSpPr>
            <xdr:cNvPr id="26" name="Ovale 25">
              <a:extLst>
                <a:ext uri="{FF2B5EF4-FFF2-40B4-BE49-F238E27FC236}">
                  <a16:creationId xmlns:a16="http://schemas.microsoft.com/office/drawing/2014/main" id="{881EBD08-6673-4C3B-53A8-A573DB5C5475}"/>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twoCellAnchor>
    <xdr:from>
      <xdr:col>3</xdr:col>
      <xdr:colOff>266700</xdr:colOff>
      <xdr:row>12</xdr:row>
      <xdr:rowOff>95250</xdr:rowOff>
    </xdr:from>
    <xdr:to>
      <xdr:col>3</xdr:col>
      <xdr:colOff>554700</xdr:colOff>
      <xdr:row>13</xdr:row>
      <xdr:rowOff>135600</xdr:rowOff>
    </xdr:to>
    <xdr:grpSp>
      <xdr:nvGrpSpPr>
        <xdr:cNvPr id="27" name="Gruppo 26">
          <a:hlinkClick xmlns:r="http://schemas.openxmlformats.org/officeDocument/2006/relationships" r:id="rId17"/>
          <a:extLst>
            <a:ext uri="{FF2B5EF4-FFF2-40B4-BE49-F238E27FC236}">
              <a16:creationId xmlns:a16="http://schemas.microsoft.com/office/drawing/2014/main" id="{142EFD2E-4BF7-4D43-9199-A0C44598832D}"/>
            </a:ext>
          </a:extLst>
        </xdr:cNvPr>
        <xdr:cNvGrpSpPr/>
      </xdr:nvGrpSpPr>
      <xdr:grpSpPr>
        <a:xfrm>
          <a:off x="6159500" y="2959100"/>
          <a:ext cx="288000" cy="294350"/>
          <a:chOff x="919120" y="1656703"/>
          <a:chExt cx="324000" cy="324000"/>
        </a:xfrm>
        <a:solidFill>
          <a:srgbClr val="FFFFFF"/>
        </a:solidFill>
        <a:effectLst>
          <a:outerShdw blurRad="50800" dist="38100" dir="2700000" algn="tl" rotWithShape="0">
            <a:prstClr val="black">
              <a:alpha val="40000"/>
            </a:prstClr>
          </a:outerShdw>
        </a:effectLst>
      </xdr:grpSpPr>
      <xdr:sp macro="" textlink="">
        <xdr:nvSpPr>
          <xdr:cNvPr id="28" name="Ovale 27">
            <a:extLst>
              <a:ext uri="{FF2B5EF4-FFF2-40B4-BE49-F238E27FC236}">
                <a16:creationId xmlns:a16="http://schemas.microsoft.com/office/drawing/2014/main" id="{E7D0910D-8FE0-1256-BEC1-A51EFE044BBA}"/>
              </a:ext>
            </a:extLst>
          </xdr:cNvPr>
          <xdr:cNvSpPr/>
        </xdr:nvSpPr>
        <xdr:spPr>
          <a:xfrm>
            <a:off x="919120" y="1656703"/>
            <a:ext cx="324000" cy="324000"/>
          </a:xfrm>
          <a:prstGeom prst="ellipse">
            <a:avLst/>
          </a:prstGeom>
          <a:grpFill/>
          <a:ln w="38100">
            <a:solidFill>
              <a:srgbClr val="461E7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pic>
        <xdr:nvPicPr>
          <xdr:cNvPr id="29" name="Immagine 28">
            <a:extLst>
              <a:ext uri="{FF2B5EF4-FFF2-40B4-BE49-F238E27FC236}">
                <a16:creationId xmlns:a16="http://schemas.microsoft.com/office/drawing/2014/main" id="{6B96FAAD-F5A4-603C-BE47-02389619FD69}"/>
              </a:ext>
            </a:extLst>
          </xdr:cNvPr>
          <xdr:cNvPicPr>
            <a:picLocks noChangeAspect="1"/>
          </xdr:cNvPicPr>
        </xdr:nvPicPr>
        <xdr:blipFill>
          <a:blip xmlns:r="http://schemas.openxmlformats.org/officeDocument/2006/relationships" r:embed="rId18"/>
          <a:stretch>
            <a:fillRect/>
          </a:stretch>
        </xdr:blipFill>
        <xdr:spPr>
          <a:xfrm>
            <a:off x="993409" y="1729922"/>
            <a:ext cx="181267" cy="180000"/>
          </a:xfrm>
          <a:prstGeom prst="rect">
            <a:avLst/>
          </a:prstGeom>
          <a:grpFill/>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508000</xdr:colOff>
      <xdr:row>1</xdr:row>
      <xdr:rowOff>132773</xdr:rowOff>
    </xdr:from>
    <xdr:to>
      <xdr:col>12</xdr:col>
      <xdr:colOff>6604</xdr:colOff>
      <xdr:row>3</xdr:row>
      <xdr:rowOff>126764</xdr:rowOff>
    </xdr:to>
    <xdr:pic>
      <xdr:nvPicPr>
        <xdr:cNvPr id="3" name="Immagine 6">
          <a:hlinkClick xmlns:r="http://schemas.openxmlformats.org/officeDocument/2006/relationships" r:id="rId1"/>
          <a:extLst>
            <a:ext uri="{FF2B5EF4-FFF2-40B4-BE49-F238E27FC236}">
              <a16:creationId xmlns:a16="http://schemas.microsoft.com/office/drawing/2014/main" id="{0C3ED903-8878-40B4-9853-DD403867E234}"/>
            </a:ext>
          </a:extLst>
        </xdr:cNvPr>
        <xdr:cNvPicPr>
          <a:picLocks noChangeAspect="1"/>
        </xdr:cNvPicPr>
      </xdr:nvPicPr>
      <xdr:blipFill>
        <a:blip xmlns:r="http://schemas.openxmlformats.org/officeDocument/2006/relationships" r:embed="rId2"/>
        <a:stretch>
          <a:fillRect/>
        </a:stretch>
      </xdr:blipFill>
      <xdr:spPr>
        <a:xfrm>
          <a:off x="9727045" y="317500"/>
          <a:ext cx="1101979" cy="365466"/>
        </a:xfrm>
        <a:prstGeom prst="rect">
          <a:avLst/>
        </a:prstGeom>
      </xdr:spPr>
    </xdr:pic>
    <xdr:clientData/>
  </xdr:twoCellAnchor>
  <xdr:twoCellAnchor editAs="oneCell">
    <xdr:from>
      <xdr:col>12</xdr:col>
      <xdr:colOff>38100</xdr:colOff>
      <xdr:row>2</xdr:row>
      <xdr:rowOff>85725</xdr:rowOff>
    </xdr:from>
    <xdr:to>
      <xdr:col>12</xdr:col>
      <xdr:colOff>254000</xdr:colOff>
      <xdr:row>3</xdr:row>
      <xdr:rowOff>114300</xdr:rowOff>
    </xdr:to>
    <xdr:pic>
      <xdr:nvPicPr>
        <xdr:cNvPr id="7" name="Immagine 4">
          <a:extLst>
            <a:ext uri="{FF2B5EF4-FFF2-40B4-BE49-F238E27FC236}">
              <a16:creationId xmlns:a16="http://schemas.microsoft.com/office/drawing/2014/main" id="{41312A16-558E-4F70-8B69-204338AC7B8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68100" y="444500"/>
          <a:ext cx="219075" cy="212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447675</xdr:colOff>
      <xdr:row>1</xdr:row>
      <xdr:rowOff>142875</xdr:rowOff>
    </xdr:from>
    <xdr:to>
      <xdr:col>10</xdr:col>
      <xdr:colOff>716444</xdr:colOff>
      <xdr:row>3</xdr:row>
      <xdr:rowOff>164080</xdr:rowOff>
    </xdr:to>
    <xdr:pic>
      <xdr:nvPicPr>
        <xdr:cNvPr id="2" name="Immagine 6">
          <a:hlinkClick xmlns:r="http://schemas.openxmlformats.org/officeDocument/2006/relationships" r:id="rId1"/>
          <a:extLst>
            <a:ext uri="{FF2B5EF4-FFF2-40B4-BE49-F238E27FC236}">
              <a16:creationId xmlns:a16="http://schemas.microsoft.com/office/drawing/2014/main" id="{8245DCA4-CD13-4678-B5B4-4CA921FBA6E0}"/>
            </a:ext>
          </a:extLst>
        </xdr:cNvPr>
        <xdr:cNvPicPr>
          <a:picLocks noChangeAspect="1"/>
        </xdr:cNvPicPr>
      </xdr:nvPicPr>
      <xdr:blipFill>
        <a:blip xmlns:r="http://schemas.openxmlformats.org/officeDocument/2006/relationships" r:embed="rId2"/>
        <a:stretch>
          <a:fillRect/>
        </a:stretch>
      </xdr:blipFill>
      <xdr:spPr>
        <a:xfrm>
          <a:off x="8709025" y="327025"/>
          <a:ext cx="1087919" cy="383155"/>
        </a:xfrm>
        <a:prstGeom prst="rect">
          <a:avLst/>
        </a:prstGeom>
      </xdr:spPr>
    </xdr:pic>
    <xdr:clientData/>
  </xdr:twoCellAnchor>
  <xdr:twoCellAnchor>
    <xdr:from>
      <xdr:col>3</xdr:col>
      <xdr:colOff>76200</xdr:colOff>
      <xdr:row>2</xdr:row>
      <xdr:rowOff>6350</xdr:rowOff>
    </xdr:from>
    <xdr:to>
      <xdr:col>4</xdr:col>
      <xdr:colOff>46700</xdr:colOff>
      <xdr:row>3</xdr:row>
      <xdr:rowOff>133500</xdr:rowOff>
    </xdr:to>
    <xdr:grpSp>
      <xdr:nvGrpSpPr>
        <xdr:cNvPr id="3" name="Gruppo 2">
          <a:extLst>
            <a:ext uri="{FF2B5EF4-FFF2-40B4-BE49-F238E27FC236}">
              <a16:creationId xmlns:a16="http://schemas.microsoft.com/office/drawing/2014/main" id="{CAA5B9F6-09E4-4FA9-AD5B-7D0C79E4C334}"/>
            </a:ext>
          </a:extLst>
        </xdr:cNvPr>
        <xdr:cNvGrpSpPr/>
      </xdr:nvGrpSpPr>
      <xdr:grpSpPr>
        <a:xfrm>
          <a:off x="3893256" y="373239"/>
          <a:ext cx="788944" cy="310594"/>
          <a:chOff x="5638800" y="1390650"/>
          <a:chExt cx="754725" cy="314475"/>
        </a:xfrm>
      </xdr:grpSpPr>
      <xdr:grpSp>
        <xdr:nvGrpSpPr>
          <xdr:cNvPr id="4" name="Gruppo 3">
            <a:extLst>
              <a:ext uri="{FF2B5EF4-FFF2-40B4-BE49-F238E27FC236}">
                <a16:creationId xmlns:a16="http://schemas.microsoft.com/office/drawing/2014/main" id="{CA190832-4F28-7533-5619-48F01E428439}"/>
              </a:ext>
            </a:extLst>
          </xdr:cNvPr>
          <xdr:cNvGrpSpPr/>
        </xdr:nvGrpSpPr>
        <xdr:grpSpPr>
          <a:xfrm>
            <a:off x="5638800" y="1390650"/>
            <a:ext cx="324000" cy="314475"/>
            <a:chOff x="5649448" y="114651"/>
            <a:chExt cx="360000" cy="360000"/>
          </a:xfrm>
          <a:effectLst>
            <a:outerShdw blurRad="50800" dist="38100" dir="2700000" algn="tl" rotWithShape="0">
              <a:prstClr val="black">
                <a:alpha val="40000"/>
              </a:prstClr>
            </a:outerShdw>
          </a:effectLst>
        </xdr:grpSpPr>
        <xdr:sp macro="" textlink="">
          <xdr:nvSpPr>
            <xdr:cNvPr id="8" name="Ovale 7">
              <a:extLst>
                <a:ext uri="{FF2B5EF4-FFF2-40B4-BE49-F238E27FC236}">
                  <a16:creationId xmlns:a16="http://schemas.microsoft.com/office/drawing/2014/main" id="{7E0A8C44-5A23-2E28-67F7-1A0848709FDF}"/>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9" name="Gruppo 8">
              <a:extLst>
                <a:ext uri="{FF2B5EF4-FFF2-40B4-BE49-F238E27FC236}">
                  <a16:creationId xmlns:a16="http://schemas.microsoft.com/office/drawing/2014/main" id="{6D77EC71-80AC-2EF9-9111-11B3608F1AC0}"/>
                </a:ext>
              </a:extLst>
            </xdr:cNvPr>
            <xdr:cNvGrpSpPr/>
          </xdr:nvGrpSpPr>
          <xdr:grpSpPr>
            <a:xfrm>
              <a:off x="5667448" y="132651"/>
              <a:ext cx="324000" cy="324000"/>
              <a:chOff x="1521531" y="945094"/>
              <a:chExt cx="324000" cy="324000"/>
            </a:xfrm>
          </xdr:grpSpPr>
          <xdr:pic>
            <xdr:nvPicPr>
              <xdr:cNvPr id="10" name="Immagine 9">
                <a:extLst>
                  <a:ext uri="{FF2B5EF4-FFF2-40B4-BE49-F238E27FC236}">
                    <a16:creationId xmlns:a16="http://schemas.microsoft.com/office/drawing/2014/main" id="{6F6CBF66-52C0-5DBD-D0E9-DE8037E6F7E5}"/>
                  </a:ext>
                </a:extLst>
              </xdr:cNvPr>
              <xdr:cNvPicPr>
                <a:picLocks/>
              </xdr:cNvPicPr>
            </xdr:nvPicPr>
            <xdr:blipFill>
              <a:blip xmlns:r="http://schemas.openxmlformats.org/officeDocument/2006/relationships" r:embed="rId3"/>
              <a:stretch>
                <a:fillRect/>
              </a:stretch>
            </xdr:blipFill>
            <xdr:spPr>
              <a:xfrm>
                <a:off x="1570832" y="975748"/>
                <a:ext cx="242348" cy="252000"/>
              </a:xfrm>
              <a:prstGeom prst="rect">
                <a:avLst/>
              </a:prstGeom>
              <a:solidFill>
                <a:schemeClr val="bg1"/>
              </a:solidFill>
            </xdr:spPr>
          </xdr:pic>
          <xdr:sp macro="" textlink="">
            <xdr:nvSpPr>
              <xdr:cNvPr id="11" name="Ovale 10">
                <a:extLst>
                  <a:ext uri="{FF2B5EF4-FFF2-40B4-BE49-F238E27FC236}">
                    <a16:creationId xmlns:a16="http://schemas.microsoft.com/office/drawing/2014/main" id="{AB3044D1-86AF-A11A-7E4C-42EE1F262A9C}"/>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grpSp>
        <xdr:nvGrpSpPr>
          <xdr:cNvPr id="5" name="Gruppo 4">
            <a:extLst>
              <a:ext uri="{FF2B5EF4-FFF2-40B4-BE49-F238E27FC236}">
                <a16:creationId xmlns:a16="http://schemas.microsoft.com/office/drawing/2014/main" id="{8A6B0DAF-0ECA-159B-C0D7-04D5B7D53478}"/>
              </a:ext>
            </a:extLst>
          </xdr:cNvPr>
          <xdr:cNvGrpSpPr/>
        </xdr:nvGrpSpPr>
        <xdr:grpSpPr>
          <a:xfrm>
            <a:off x="6105525" y="1407600"/>
            <a:ext cx="288000" cy="288000"/>
            <a:chOff x="1812521" y="1413410"/>
            <a:chExt cx="324000" cy="324000"/>
          </a:xfrm>
          <a:effectLst>
            <a:outerShdw blurRad="50800" dist="38100" dir="2700000" algn="tl" rotWithShape="0">
              <a:prstClr val="black">
                <a:alpha val="40000"/>
              </a:prstClr>
            </a:outerShdw>
          </a:effectLst>
        </xdr:grpSpPr>
        <xdr:sp macro="" textlink="">
          <xdr:nvSpPr>
            <xdr:cNvPr id="6" name="Ovale 5">
              <a:extLst>
                <a:ext uri="{FF2B5EF4-FFF2-40B4-BE49-F238E27FC236}">
                  <a16:creationId xmlns:a16="http://schemas.microsoft.com/office/drawing/2014/main" id="{CCDA9FB1-96FF-B9EF-CF86-5615A50E30D1}"/>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7" name="Immagine 6">
              <a:extLst>
                <a:ext uri="{FF2B5EF4-FFF2-40B4-BE49-F238E27FC236}">
                  <a16:creationId xmlns:a16="http://schemas.microsoft.com/office/drawing/2014/main" id="{536763F9-3BFF-B3FE-F72B-53BDBA5CCB0F}"/>
                </a:ext>
              </a:extLst>
            </xdr:cNvPr>
            <xdr:cNvPicPr>
              <a:picLocks noChangeAspect="1"/>
            </xdr:cNvPicPr>
          </xdr:nvPicPr>
          <xdr:blipFill>
            <a:blip xmlns:r="http://schemas.openxmlformats.org/officeDocument/2006/relationships" r:embed="rId4"/>
            <a:stretch>
              <a:fillRect/>
            </a:stretch>
          </xdr:blipFill>
          <xdr:spPr>
            <a:xfrm>
              <a:off x="1880233" y="1484942"/>
              <a:ext cx="196923" cy="175042"/>
            </a:xfrm>
            <a:prstGeom prst="rect">
              <a:avLst/>
            </a:prstGeom>
          </xdr:spPr>
        </xdr:pic>
      </xdr:grpSp>
    </xdr:grpSp>
    <xdr:clientData/>
  </xdr:twoCellAnchor>
  <xdr:twoCellAnchor editAs="oneCell">
    <xdr:from>
      <xdr:col>11</xdr:col>
      <xdr:colOff>28575</xdr:colOff>
      <xdr:row>2</xdr:row>
      <xdr:rowOff>123825</xdr:rowOff>
    </xdr:from>
    <xdr:to>
      <xdr:col>11</xdr:col>
      <xdr:colOff>244475</xdr:colOff>
      <xdr:row>3</xdr:row>
      <xdr:rowOff>158750</xdr:rowOff>
    </xdr:to>
    <xdr:pic>
      <xdr:nvPicPr>
        <xdr:cNvPr id="13" name="Immagine 12">
          <a:extLst>
            <a:ext uri="{FF2B5EF4-FFF2-40B4-BE49-F238E27FC236}">
              <a16:creationId xmlns:a16="http://schemas.microsoft.com/office/drawing/2014/main" id="{505F3140-7750-4B47-B781-E7585765A73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928225" y="492125"/>
          <a:ext cx="219075" cy="2190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8</xdr:col>
      <xdr:colOff>38100</xdr:colOff>
      <xdr:row>2</xdr:row>
      <xdr:rowOff>133350</xdr:rowOff>
    </xdr:from>
    <xdr:ext cx="219075" cy="210454"/>
    <xdr:pic>
      <xdr:nvPicPr>
        <xdr:cNvPr id="5" name="Immagine 10">
          <a:extLst>
            <a:ext uri="{FF2B5EF4-FFF2-40B4-BE49-F238E27FC236}">
              <a16:creationId xmlns:a16="http://schemas.microsoft.com/office/drawing/2014/main" id="{BDE66C3C-DDFC-4B97-90F1-7ABB23C154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16900" y="501650"/>
          <a:ext cx="215900" cy="215900"/>
        </a:xfrm>
        <a:prstGeom prst="rect">
          <a:avLst/>
        </a:prstGeom>
      </xdr:spPr>
    </xdr:pic>
    <xdr:clientData/>
  </xdr:oneCellAnchor>
  <xdr:twoCellAnchor>
    <xdr:from>
      <xdr:col>4</xdr:col>
      <xdr:colOff>57150</xdr:colOff>
      <xdr:row>2</xdr:row>
      <xdr:rowOff>6350</xdr:rowOff>
    </xdr:from>
    <xdr:to>
      <xdr:col>4</xdr:col>
      <xdr:colOff>345150</xdr:colOff>
      <xdr:row>3</xdr:row>
      <xdr:rowOff>103850</xdr:rowOff>
    </xdr:to>
    <xdr:grpSp>
      <xdr:nvGrpSpPr>
        <xdr:cNvPr id="2" name="Gruppo 11">
          <a:extLst>
            <a:ext uri="{FF2B5EF4-FFF2-40B4-BE49-F238E27FC236}">
              <a16:creationId xmlns:a16="http://schemas.microsoft.com/office/drawing/2014/main" id="{78123904-BE5B-40DC-81D1-709A4B199654}"/>
            </a:ext>
          </a:extLst>
        </xdr:cNvPr>
        <xdr:cNvGrpSpPr/>
      </xdr:nvGrpSpPr>
      <xdr:grpSpPr>
        <a:xfrm>
          <a:off x="4316296" y="378057"/>
          <a:ext cx="288000" cy="288517"/>
          <a:chOff x="624094" y="1292888"/>
          <a:chExt cx="324000" cy="327225"/>
        </a:xfrm>
        <a:effectLst>
          <a:outerShdw blurRad="50800" dist="38100" dir="2700000" algn="tl" rotWithShape="0">
            <a:prstClr val="black">
              <a:alpha val="40000"/>
            </a:prstClr>
          </a:outerShdw>
        </a:effectLst>
      </xdr:grpSpPr>
      <xdr:pic>
        <xdr:nvPicPr>
          <xdr:cNvPr id="3" name="Immagine 12">
            <a:extLst>
              <a:ext uri="{FF2B5EF4-FFF2-40B4-BE49-F238E27FC236}">
                <a16:creationId xmlns:a16="http://schemas.microsoft.com/office/drawing/2014/main" id="{877CA97A-01EB-D3E6-6923-6A4E502D02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4" name="Ovale 13">
            <a:extLst>
              <a:ext uri="{FF2B5EF4-FFF2-40B4-BE49-F238E27FC236}">
                <a16:creationId xmlns:a16="http://schemas.microsoft.com/office/drawing/2014/main" id="{B891AD9D-2E35-1A44-F829-BECEBA0118A2}"/>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editAs="oneCell">
    <xdr:from>
      <xdr:col>6</xdr:col>
      <xdr:colOff>761871</xdr:colOff>
      <xdr:row>1</xdr:row>
      <xdr:rowOff>137712</xdr:rowOff>
    </xdr:from>
    <xdr:to>
      <xdr:col>8</xdr:col>
      <xdr:colOff>16808</xdr:colOff>
      <xdr:row>3</xdr:row>
      <xdr:rowOff>145650</xdr:rowOff>
    </xdr:to>
    <xdr:pic>
      <xdr:nvPicPr>
        <xdr:cNvPr id="16" name="Immagine 6">
          <a:hlinkClick xmlns:r="http://schemas.openxmlformats.org/officeDocument/2006/relationships" r:id="rId3"/>
          <a:extLst>
            <a:ext uri="{FF2B5EF4-FFF2-40B4-BE49-F238E27FC236}">
              <a16:creationId xmlns:a16="http://schemas.microsoft.com/office/drawing/2014/main" id="{B861788A-FDA6-2C06-E8A4-E7DE06FD17FC}"/>
            </a:ext>
          </a:extLst>
        </xdr:cNvPr>
        <xdr:cNvPicPr>
          <a:picLocks noChangeAspect="1"/>
        </xdr:cNvPicPr>
      </xdr:nvPicPr>
      <xdr:blipFill>
        <a:blip xmlns:r="http://schemas.openxmlformats.org/officeDocument/2006/relationships" r:embed="rId4"/>
        <a:stretch>
          <a:fillRect/>
        </a:stretch>
      </xdr:blipFill>
      <xdr:spPr>
        <a:xfrm>
          <a:off x="7039595" y="323566"/>
          <a:ext cx="1102787" cy="3762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42141</xdr:colOff>
      <xdr:row>2</xdr:row>
      <xdr:rowOff>226001</xdr:rowOff>
    </xdr:from>
    <xdr:to>
      <xdr:col>10</xdr:col>
      <xdr:colOff>254866</xdr:colOff>
      <xdr:row>3</xdr:row>
      <xdr:rowOff>188767</xdr:rowOff>
    </xdr:to>
    <xdr:pic>
      <xdr:nvPicPr>
        <xdr:cNvPr id="113" name="Immagine 9">
          <a:extLst>
            <a:ext uri="{FF2B5EF4-FFF2-40B4-BE49-F238E27FC236}">
              <a16:creationId xmlns:a16="http://schemas.microsoft.com/office/drawing/2014/main" id="{A42D962D-9AFD-45BB-9B38-0A8A561D51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83914" y="595456"/>
          <a:ext cx="215900" cy="229466"/>
        </a:xfrm>
        <a:prstGeom prst="rect">
          <a:avLst/>
        </a:prstGeom>
      </xdr:spPr>
    </xdr:pic>
    <xdr:clientData/>
  </xdr:twoCellAnchor>
  <xdr:twoCellAnchor>
    <xdr:from>
      <xdr:col>1</xdr:col>
      <xdr:colOff>943841</xdr:colOff>
      <xdr:row>2</xdr:row>
      <xdr:rowOff>53686</xdr:rowOff>
    </xdr:from>
    <xdr:to>
      <xdr:col>1</xdr:col>
      <xdr:colOff>1267841</xdr:colOff>
      <xdr:row>3</xdr:row>
      <xdr:rowOff>112141</xdr:rowOff>
    </xdr:to>
    <xdr:grpSp>
      <xdr:nvGrpSpPr>
        <xdr:cNvPr id="107" name="Gruppo 16">
          <a:extLst>
            <a:ext uri="{FF2B5EF4-FFF2-40B4-BE49-F238E27FC236}">
              <a16:creationId xmlns:a16="http://schemas.microsoft.com/office/drawing/2014/main" id="{25A17B5A-2CD5-414B-8574-F9E39181F575}"/>
            </a:ext>
          </a:extLst>
        </xdr:cNvPr>
        <xdr:cNvGrpSpPr/>
      </xdr:nvGrpSpPr>
      <xdr:grpSpPr>
        <a:xfrm>
          <a:off x="1584614" y="423141"/>
          <a:ext cx="324000" cy="324000"/>
          <a:chOff x="6904633" y="1323448"/>
          <a:chExt cx="324000" cy="324000"/>
        </a:xfrm>
        <a:effectLst>
          <a:outerShdw blurRad="50800" dist="38100" dir="2700000" algn="tl" rotWithShape="0">
            <a:prstClr val="black">
              <a:alpha val="40000"/>
            </a:prstClr>
          </a:outerShdw>
        </a:effectLst>
      </xdr:grpSpPr>
      <xdr:sp macro="" textlink="">
        <xdr:nvSpPr>
          <xdr:cNvPr id="108" name="Ovale 17">
            <a:extLst>
              <a:ext uri="{FF2B5EF4-FFF2-40B4-BE49-F238E27FC236}">
                <a16:creationId xmlns:a16="http://schemas.microsoft.com/office/drawing/2014/main" id="{7872A433-65A5-0B22-7C08-211EAD6D7BAA}"/>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109" name="Gruppo 18">
            <a:extLst>
              <a:ext uri="{FF2B5EF4-FFF2-40B4-BE49-F238E27FC236}">
                <a16:creationId xmlns:a16="http://schemas.microsoft.com/office/drawing/2014/main" id="{312D6B56-AE7C-5AB7-7981-D13D70D4FD12}"/>
              </a:ext>
            </a:extLst>
          </xdr:cNvPr>
          <xdr:cNvGrpSpPr/>
        </xdr:nvGrpSpPr>
        <xdr:grpSpPr>
          <a:xfrm>
            <a:off x="6904633" y="1323448"/>
            <a:ext cx="324000" cy="324000"/>
            <a:chOff x="1881468" y="894110"/>
            <a:chExt cx="324000" cy="324000"/>
          </a:xfrm>
        </xdr:grpSpPr>
        <xdr:pic>
          <xdr:nvPicPr>
            <xdr:cNvPr id="110" name="Immagine 19">
              <a:extLst>
                <a:ext uri="{FF2B5EF4-FFF2-40B4-BE49-F238E27FC236}">
                  <a16:creationId xmlns:a16="http://schemas.microsoft.com/office/drawing/2014/main" id="{907673B0-3611-AD2E-BC01-EAEB0E4F4865}"/>
                </a:ext>
              </a:extLst>
            </xdr:cNvPr>
            <xdr:cNvPicPr>
              <a:picLocks noChangeAspect="1"/>
            </xdr:cNvPicPr>
          </xdr:nvPicPr>
          <xdr:blipFill>
            <a:blip xmlns:r="http://schemas.openxmlformats.org/officeDocument/2006/relationships" r:embed="rId2"/>
            <a:stretch>
              <a:fillRect/>
            </a:stretch>
          </xdr:blipFill>
          <xdr:spPr>
            <a:xfrm>
              <a:off x="1926993" y="952671"/>
              <a:ext cx="234000" cy="192101"/>
            </a:xfrm>
            <a:prstGeom prst="rect">
              <a:avLst/>
            </a:prstGeom>
            <a:solidFill>
              <a:schemeClr val="bg1"/>
            </a:solidFill>
          </xdr:spPr>
        </xdr:pic>
        <xdr:sp macro="" textlink="">
          <xdr:nvSpPr>
            <xdr:cNvPr id="111" name="Ovale 20">
              <a:extLst>
                <a:ext uri="{FF2B5EF4-FFF2-40B4-BE49-F238E27FC236}">
                  <a16:creationId xmlns:a16="http://schemas.microsoft.com/office/drawing/2014/main" id="{9DCA79D7-33A4-A284-18A1-A1CB3ABC0A0E}"/>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oneCellAnchor>
    <xdr:from>
      <xdr:col>8</xdr:col>
      <xdr:colOff>524453</xdr:colOff>
      <xdr:row>2</xdr:row>
      <xdr:rowOff>21647</xdr:rowOff>
    </xdr:from>
    <xdr:ext cx="1087053" cy="372186"/>
    <xdr:pic>
      <xdr:nvPicPr>
        <xdr:cNvPr id="106" name="Immagine 6">
          <a:hlinkClick xmlns:r="http://schemas.openxmlformats.org/officeDocument/2006/relationships" r:id="rId3"/>
          <a:extLst>
            <a:ext uri="{FF2B5EF4-FFF2-40B4-BE49-F238E27FC236}">
              <a16:creationId xmlns:a16="http://schemas.microsoft.com/office/drawing/2014/main" id="{20455390-D531-9540-6D5D-7048CC17CB7C}"/>
            </a:ext>
          </a:extLst>
        </xdr:cNvPr>
        <xdr:cNvPicPr>
          <a:picLocks noChangeAspect="1"/>
        </xdr:cNvPicPr>
      </xdr:nvPicPr>
      <xdr:blipFill>
        <a:blip xmlns:r="http://schemas.openxmlformats.org/officeDocument/2006/relationships" r:embed="rId4"/>
        <a:stretch>
          <a:fillRect/>
        </a:stretch>
      </xdr:blipFill>
      <xdr:spPr>
        <a:xfrm>
          <a:off x="7561408" y="391102"/>
          <a:ext cx="1087053" cy="37218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8</xdr:col>
      <xdr:colOff>781050</xdr:colOff>
      <xdr:row>1</xdr:row>
      <xdr:rowOff>161925</xdr:rowOff>
    </xdr:from>
    <xdr:ext cx="1094269" cy="386330"/>
    <xdr:pic>
      <xdr:nvPicPr>
        <xdr:cNvPr id="24" name="Immagine 6">
          <a:hlinkClick xmlns:r="http://schemas.openxmlformats.org/officeDocument/2006/relationships" r:id="rId1"/>
          <a:extLst>
            <a:ext uri="{FF2B5EF4-FFF2-40B4-BE49-F238E27FC236}">
              <a16:creationId xmlns:a16="http://schemas.microsoft.com/office/drawing/2014/main" id="{5713D4ED-CD1C-7D18-E100-2CA5A5D796DA}"/>
            </a:ext>
          </a:extLst>
        </xdr:cNvPr>
        <xdr:cNvPicPr>
          <a:picLocks noChangeAspect="1"/>
        </xdr:cNvPicPr>
      </xdr:nvPicPr>
      <xdr:blipFill>
        <a:blip xmlns:r="http://schemas.openxmlformats.org/officeDocument/2006/relationships" r:embed="rId2"/>
        <a:stretch>
          <a:fillRect/>
        </a:stretch>
      </xdr:blipFill>
      <xdr:spPr>
        <a:xfrm>
          <a:off x="8915400" y="346075"/>
          <a:ext cx="1094269" cy="386330"/>
        </a:xfrm>
        <a:prstGeom prst="rect">
          <a:avLst/>
        </a:prstGeom>
      </xdr:spPr>
    </xdr:pic>
    <xdr:clientData/>
  </xdr:oneCellAnchor>
  <xdr:twoCellAnchor editAs="oneCell">
    <xdr:from>
      <xdr:col>10</xdr:col>
      <xdr:colOff>19050</xdr:colOff>
      <xdr:row>2</xdr:row>
      <xdr:rowOff>95250</xdr:rowOff>
    </xdr:from>
    <xdr:to>
      <xdr:col>10</xdr:col>
      <xdr:colOff>238125</xdr:colOff>
      <xdr:row>3</xdr:row>
      <xdr:rowOff>76200</xdr:rowOff>
    </xdr:to>
    <xdr:pic>
      <xdr:nvPicPr>
        <xdr:cNvPr id="28" name="Immagine 7">
          <a:extLst>
            <a:ext uri="{FF2B5EF4-FFF2-40B4-BE49-F238E27FC236}">
              <a16:creationId xmlns:a16="http://schemas.microsoft.com/office/drawing/2014/main" id="{75332291-3E22-4EFA-B38D-04267A72365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1100" y="457200"/>
          <a:ext cx="215900" cy="209550"/>
        </a:xfrm>
        <a:prstGeom prst="rect">
          <a:avLst/>
        </a:prstGeom>
      </xdr:spPr>
    </xdr:pic>
    <xdr:clientData/>
  </xdr:twoCellAnchor>
  <xdr:oneCellAnchor>
    <xdr:from>
      <xdr:col>10</xdr:col>
      <xdr:colOff>19050</xdr:colOff>
      <xdr:row>2</xdr:row>
      <xdr:rowOff>95250</xdr:rowOff>
    </xdr:from>
    <xdr:ext cx="219075" cy="209550"/>
    <xdr:pic>
      <xdr:nvPicPr>
        <xdr:cNvPr id="29" name="Immagine 8">
          <a:extLst>
            <a:ext uri="{FF2B5EF4-FFF2-40B4-BE49-F238E27FC236}">
              <a16:creationId xmlns:a16="http://schemas.microsoft.com/office/drawing/2014/main" id="{E5D8DB2D-48E7-4B7E-B876-F085222C846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1100" y="457200"/>
          <a:ext cx="219075" cy="209550"/>
        </a:xfrm>
        <a:prstGeom prst="rect">
          <a:avLst/>
        </a:prstGeom>
      </xdr:spPr>
    </xdr:pic>
    <xdr:clientData/>
  </xdr:oneCellAnchor>
  <xdr:twoCellAnchor>
    <xdr:from>
      <xdr:col>5</xdr:col>
      <xdr:colOff>384175</xdr:colOff>
      <xdr:row>1</xdr:row>
      <xdr:rowOff>165100</xdr:rowOff>
    </xdr:from>
    <xdr:to>
      <xdr:col>5</xdr:col>
      <xdr:colOff>708175</xdr:colOff>
      <xdr:row>3</xdr:row>
      <xdr:rowOff>78450</xdr:rowOff>
    </xdr:to>
    <xdr:grpSp>
      <xdr:nvGrpSpPr>
        <xdr:cNvPr id="30" name="Gruppo 9">
          <a:hlinkClick xmlns:r="http://schemas.openxmlformats.org/officeDocument/2006/relationships" r:id="rId4"/>
          <a:extLst>
            <a:ext uri="{FF2B5EF4-FFF2-40B4-BE49-F238E27FC236}">
              <a16:creationId xmlns:a16="http://schemas.microsoft.com/office/drawing/2014/main" id="{B32A04A5-CBDB-EE68-FCD6-B63E8078E8FA}"/>
            </a:ext>
          </a:extLst>
        </xdr:cNvPr>
        <xdr:cNvGrpSpPr/>
      </xdr:nvGrpSpPr>
      <xdr:grpSpPr>
        <a:xfrm>
          <a:off x="5711825" y="349250"/>
          <a:ext cx="324000" cy="326100"/>
          <a:chOff x="919120" y="1656703"/>
          <a:chExt cx="324000" cy="324000"/>
        </a:xfrm>
        <a:solidFill>
          <a:srgbClr val="FFFFFF"/>
        </a:solidFill>
        <a:effectLst>
          <a:outerShdw blurRad="50800" dist="38100" dir="2700000" algn="tl" rotWithShape="0">
            <a:prstClr val="black">
              <a:alpha val="40000"/>
            </a:prstClr>
          </a:outerShdw>
        </a:effectLst>
      </xdr:grpSpPr>
      <xdr:sp macro="" textlink="">
        <xdr:nvSpPr>
          <xdr:cNvPr id="31" name="Ovale 10">
            <a:extLst>
              <a:ext uri="{FF2B5EF4-FFF2-40B4-BE49-F238E27FC236}">
                <a16:creationId xmlns:a16="http://schemas.microsoft.com/office/drawing/2014/main" id="{1804CBBE-C057-5429-1730-D01472364FAE}"/>
              </a:ext>
            </a:extLst>
          </xdr:cNvPr>
          <xdr:cNvSpPr/>
        </xdr:nvSpPr>
        <xdr:spPr>
          <a:xfrm>
            <a:off x="919120" y="1656703"/>
            <a:ext cx="324000" cy="324000"/>
          </a:xfrm>
          <a:prstGeom prst="ellipse">
            <a:avLst/>
          </a:prstGeom>
          <a:grpFill/>
          <a:ln w="38100">
            <a:solidFill>
              <a:srgbClr val="461E7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pic>
        <xdr:nvPicPr>
          <xdr:cNvPr id="32" name="Immagine 11">
            <a:extLst>
              <a:ext uri="{FF2B5EF4-FFF2-40B4-BE49-F238E27FC236}">
                <a16:creationId xmlns:a16="http://schemas.microsoft.com/office/drawing/2014/main" id="{5A1E5B48-A788-D2BE-DAF1-49827A7F0A34}"/>
              </a:ext>
            </a:extLst>
          </xdr:cNvPr>
          <xdr:cNvPicPr>
            <a:picLocks noChangeAspect="1"/>
          </xdr:cNvPicPr>
        </xdr:nvPicPr>
        <xdr:blipFill>
          <a:blip xmlns:r="http://schemas.openxmlformats.org/officeDocument/2006/relationships" r:embed="rId5"/>
          <a:stretch>
            <a:fillRect/>
          </a:stretch>
        </xdr:blipFill>
        <xdr:spPr>
          <a:xfrm>
            <a:off x="993409" y="1729922"/>
            <a:ext cx="181267" cy="180000"/>
          </a:xfrm>
          <a:prstGeom prst="rect">
            <a:avLst/>
          </a:prstGeom>
          <a:grpFill/>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142875</xdr:colOff>
      <xdr:row>1</xdr:row>
      <xdr:rowOff>142875</xdr:rowOff>
    </xdr:from>
    <xdr:to>
      <xdr:col>17</xdr:col>
      <xdr:colOff>573568</xdr:colOff>
      <xdr:row>3</xdr:row>
      <xdr:rowOff>145030</xdr:rowOff>
    </xdr:to>
    <xdr:pic>
      <xdr:nvPicPr>
        <xdr:cNvPr id="2" name="Immagine 6">
          <a:hlinkClick xmlns:r="http://schemas.openxmlformats.org/officeDocument/2006/relationships" r:id="rId1"/>
          <a:extLst>
            <a:ext uri="{FF2B5EF4-FFF2-40B4-BE49-F238E27FC236}">
              <a16:creationId xmlns:a16="http://schemas.microsoft.com/office/drawing/2014/main" id="{DE36E793-AC03-4A6E-9E36-E9C201BB09DB}"/>
            </a:ext>
          </a:extLst>
        </xdr:cNvPr>
        <xdr:cNvPicPr>
          <a:picLocks noChangeAspect="1"/>
        </xdr:cNvPicPr>
      </xdr:nvPicPr>
      <xdr:blipFill>
        <a:blip xmlns:r="http://schemas.openxmlformats.org/officeDocument/2006/relationships" r:embed="rId2"/>
        <a:stretch>
          <a:fillRect/>
        </a:stretch>
      </xdr:blipFill>
      <xdr:spPr>
        <a:xfrm>
          <a:off x="16522700" y="320675"/>
          <a:ext cx="1078393" cy="373630"/>
        </a:xfrm>
        <a:prstGeom prst="rect">
          <a:avLst/>
        </a:prstGeom>
      </xdr:spPr>
    </xdr:pic>
    <xdr:clientData/>
  </xdr:twoCellAnchor>
  <xdr:twoCellAnchor editAs="oneCell">
    <xdr:from>
      <xdr:col>18</xdr:col>
      <xdr:colOff>16283</xdr:colOff>
      <xdr:row>2</xdr:row>
      <xdr:rowOff>122116</xdr:rowOff>
    </xdr:from>
    <xdr:to>
      <xdr:col>18</xdr:col>
      <xdr:colOff>235358</xdr:colOff>
      <xdr:row>3</xdr:row>
      <xdr:rowOff>152808</xdr:rowOff>
    </xdr:to>
    <xdr:pic>
      <xdr:nvPicPr>
        <xdr:cNvPr id="7" name="Immagine 2">
          <a:extLst>
            <a:ext uri="{FF2B5EF4-FFF2-40B4-BE49-F238E27FC236}">
              <a16:creationId xmlns:a16="http://schemas.microsoft.com/office/drawing/2014/main" id="{D9AAEF5F-3FC6-41A1-93EB-DC0CF0CE48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54104" y="496603"/>
          <a:ext cx="219075" cy="208492"/>
        </a:xfrm>
        <a:prstGeom prst="rect">
          <a:avLst/>
        </a:prstGeom>
      </xdr:spPr>
    </xdr:pic>
    <xdr:clientData/>
  </xdr:twoCellAnchor>
  <xdr:twoCellAnchor editAs="oneCell">
    <xdr:from>
      <xdr:col>1</xdr:col>
      <xdr:colOff>122115</xdr:colOff>
      <xdr:row>197</xdr:row>
      <xdr:rowOff>0</xdr:rowOff>
    </xdr:from>
    <xdr:to>
      <xdr:col>13</xdr:col>
      <xdr:colOff>406156</xdr:colOff>
      <xdr:row>215</xdr:row>
      <xdr:rowOff>129147</xdr:rowOff>
    </xdr:to>
    <xdr:pic>
      <xdr:nvPicPr>
        <xdr:cNvPr id="3" name="Immagine 2">
          <a:extLst>
            <a:ext uri="{FF2B5EF4-FFF2-40B4-BE49-F238E27FC236}">
              <a16:creationId xmlns:a16="http://schemas.microsoft.com/office/drawing/2014/main" id="{23532FEC-7068-A14A-58F1-3EEF13D2BE1D}"/>
            </a:ext>
          </a:extLst>
        </xdr:cNvPr>
        <xdr:cNvPicPr>
          <a:picLocks noChangeAspect="1"/>
        </xdr:cNvPicPr>
      </xdr:nvPicPr>
      <xdr:blipFill>
        <a:blip xmlns:r="http://schemas.openxmlformats.org/officeDocument/2006/relationships" r:embed="rId4"/>
        <a:stretch>
          <a:fillRect/>
        </a:stretch>
      </xdr:blipFill>
      <xdr:spPr>
        <a:xfrm>
          <a:off x="757115" y="37513846"/>
          <a:ext cx="11396541" cy="41223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38100</xdr:colOff>
      <xdr:row>1</xdr:row>
      <xdr:rowOff>142875</xdr:rowOff>
    </xdr:from>
    <xdr:to>
      <xdr:col>4</xdr:col>
      <xdr:colOff>302635</xdr:colOff>
      <xdr:row>3</xdr:row>
      <xdr:rowOff>160905</xdr:rowOff>
    </xdr:to>
    <xdr:pic>
      <xdr:nvPicPr>
        <xdr:cNvPr id="4" name="Immagine 6">
          <a:hlinkClick xmlns:r="http://schemas.openxmlformats.org/officeDocument/2006/relationships" r:id="rId1"/>
          <a:extLst>
            <a:ext uri="{FF2B5EF4-FFF2-40B4-BE49-F238E27FC236}">
              <a16:creationId xmlns:a16="http://schemas.microsoft.com/office/drawing/2014/main" id="{6E81829F-813A-45E4-B3CD-A8525E273D30}"/>
            </a:ext>
          </a:extLst>
        </xdr:cNvPr>
        <xdr:cNvPicPr>
          <a:picLocks noChangeAspect="1"/>
        </xdr:cNvPicPr>
      </xdr:nvPicPr>
      <xdr:blipFill>
        <a:blip xmlns:r="http://schemas.openxmlformats.org/officeDocument/2006/relationships" r:embed="rId2"/>
        <a:stretch>
          <a:fillRect/>
        </a:stretch>
      </xdr:blipFill>
      <xdr:spPr>
        <a:xfrm>
          <a:off x="3117850" y="327025"/>
          <a:ext cx="1087919" cy="383155"/>
        </a:xfrm>
        <a:prstGeom prst="rect">
          <a:avLst/>
        </a:prstGeom>
      </xdr:spPr>
    </xdr:pic>
    <xdr:clientData/>
  </xdr:twoCellAnchor>
  <xdr:twoCellAnchor editAs="oneCell">
    <xdr:from>
      <xdr:col>5</xdr:col>
      <xdr:colOff>0</xdr:colOff>
      <xdr:row>2</xdr:row>
      <xdr:rowOff>104775</xdr:rowOff>
    </xdr:from>
    <xdr:to>
      <xdr:col>5</xdr:col>
      <xdr:colOff>219075</xdr:colOff>
      <xdr:row>3</xdr:row>
      <xdr:rowOff>139700</xdr:rowOff>
    </xdr:to>
    <xdr:pic>
      <xdr:nvPicPr>
        <xdr:cNvPr id="5" name="Immagine 4">
          <a:extLst>
            <a:ext uri="{FF2B5EF4-FFF2-40B4-BE49-F238E27FC236}">
              <a16:creationId xmlns:a16="http://schemas.microsoft.com/office/drawing/2014/main" id="{E3DB09FB-AB4B-48DB-A4F6-14FBA0DE31E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40250" y="473075"/>
          <a:ext cx="219075" cy="219075"/>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vestor.relations@enel.com" TargetMode="External"/><Relationship Id="rId1" Type="http://schemas.openxmlformats.org/officeDocument/2006/relationships/hyperlink" Target="http://www.enel.com/investor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61D7E-ECE5-4567-96C9-21EFACADDB59}">
  <sheetPr>
    <pageSetUpPr fitToPage="1"/>
  </sheetPr>
  <dimension ref="A2:N33"/>
  <sheetViews>
    <sheetView showGridLines="0" zoomScale="60" zoomScaleNormal="60" workbookViewId="0">
      <selection activeCell="S17" sqref="S17"/>
    </sheetView>
  </sheetViews>
  <sheetFormatPr defaultColWidth="11.453125" defaultRowHeight="14" x14ac:dyDescent="0.3"/>
  <cols>
    <col min="1" max="16384" width="11.453125" style="192"/>
  </cols>
  <sheetData>
    <row r="2" spans="1:10" ht="22.5" x14ac:dyDescent="0.45">
      <c r="A2" s="191"/>
      <c r="B2" s="191"/>
      <c r="C2" s="191"/>
      <c r="D2" s="191"/>
      <c r="E2" s="191"/>
      <c r="F2" s="191"/>
      <c r="G2" s="191"/>
      <c r="H2" s="191"/>
    </row>
    <row r="3" spans="1:10" ht="22.5" x14ac:dyDescent="0.45">
      <c r="A3" s="191"/>
      <c r="B3" s="191"/>
      <c r="C3" s="191"/>
      <c r="D3" s="191"/>
      <c r="E3" s="191"/>
      <c r="F3" s="191"/>
      <c r="G3" s="191"/>
      <c r="H3" s="191"/>
    </row>
    <row r="4" spans="1:10" ht="22.5" x14ac:dyDescent="0.45">
      <c r="A4" s="191"/>
      <c r="B4" s="191"/>
      <c r="C4" s="191"/>
      <c r="D4" s="191"/>
      <c r="E4" s="191"/>
      <c r="F4" s="191"/>
      <c r="G4" s="191"/>
      <c r="H4" s="191"/>
    </row>
    <row r="5" spans="1:10" ht="22.5" x14ac:dyDescent="0.45">
      <c r="A5" s="191"/>
      <c r="B5" s="191"/>
      <c r="C5" s="191"/>
      <c r="D5" s="191"/>
      <c r="E5" s="191"/>
      <c r="F5" s="191"/>
      <c r="G5" s="191"/>
      <c r="H5" s="191"/>
    </row>
    <row r="6" spans="1:10" ht="22.5" x14ac:dyDescent="0.45">
      <c r="A6" s="191"/>
      <c r="B6" s="191"/>
      <c r="C6" s="191"/>
      <c r="D6" s="191"/>
      <c r="E6" s="191"/>
      <c r="F6" s="191"/>
      <c r="G6" s="191"/>
      <c r="H6" s="191"/>
    </row>
    <row r="7" spans="1:10" ht="22.5" x14ac:dyDescent="0.45">
      <c r="A7" s="191"/>
      <c r="B7" s="191"/>
      <c r="C7" s="191"/>
      <c r="D7" s="191"/>
      <c r="E7" s="191"/>
      <c r="F7" s="191"/>
      <c r="G7" s="191"/>
      <c r="H7" s="191"/>
    </row>
    <row r="8" spans="1:10" ht="22.5" customHeight="1" x14ac:dyDescent="0.3">
      <c r="A8" s="314"/>
      <c r="B8" s="314"/>
      <c r="C8" s="314"/>
      <c r="D8" s="314"/>
      <c r="E8" s="314"/>
      <c r="F8" s="314"/>
      <c r="G8" s="314"/>
      <c r="H8" s="314"/>
      <c r="I8" s="314"/>
      <c r="J8" s="314"/>
    </row>
    <row r="9" spans="1:10" ht="22.5" customHeight="1" x14ac:dyDescent="0.3">
      <c r="A9" s="314"/>
      <c r="B9" s="314"/>
      <c r="C9" s="314"/>
      <c r="D9" s="314"/>
      <c r="E9" s="314"/>
      <c r="F9" s="314"/>
      <c r="G9" s="314"/>
      <c r="H9" s="314"/>
      <c r="I9" s="314"/>
      <c r="J9" s="314"/>
    </row>
    <row r="10" spans="1:10" ht="22.5" customHeight="1" x14ac:dyDescent="0.3">
      <c r="A10" s="314"/>
      <c r="B10" s="314"/>
      <c r="C10" s="314"/>
      <c r="D10" s="314"/>
      <c r="E10" s="314"/>
      <c r="F10" s="314"/>
      <c r="G10" s="314"/>
      <c r="H10" s="314"/>
      <c r="I10" s="314"/>
      <c r="J10" s="314"/>
    </row>
    <row r="11" spans="1:10" ht="22.5" customHeight="1" x14ac:dyDescent="0.3">
      <c r="A11" s="314"/>
      <c r="B11" s="314"/>
      <c r="C11" s="314"/>
      <c r="D11" s="314"/>
      <c r="E11" s="314"/>
      <c r="F11" s="314"/>
      <c r="G11" s="314"/>
      <c r="H11" s="314"/>
      <c r="I11" s="314"/>
      <c r="J11" s="314"/>
    </row>
    <row r="12" spans="1:10" ht="22.5" customHeight="1" x14ac:dyDescent="0.3">
      <c r="A12" s="314"/>
      <c r="B12" s="314"/>
      <c r="C12" s="314"/>
      <c r="D12" s="314"/>
      <c r="E12" s="314"/>
      <c r="F12" s="314"/>
      <c r="G12" s="314"/>
      <c r="H12" s="314"/>
      <c r="I12" s="314"/>
      <c r="J12" s="314"/>
    </row>
    <row r="13" spans="1:10" ht="22.5" customHeight="1" x14ac:dyDescent="0.3">
      <c r="A13" s="314"/>
      <c r="B13" s="314"/>
      <c r="C13" s="314"/>
      <c r="D13" s="314"/>
      <c r="E13" s="314"/>
      <c r="F13" s="314"/>
      <c r="G13" s="314"/>
      <c r="H13" s="314"/>
      <c r="I13" s="314"/>
      <c r="J13" s="314"/>
    </row>
    <row r="14" spans="1:10" ht="22.5" customHeight="1" x14ac:dyDescent="0.3">
      <c r="A14" s="314"/>
      <c r="B14" s="314"/>
      <c r="C14" s="314"/>
      <c r="D14" s="314"/>
      <c r="E14" s="314"/>
      <c r="F14" s="314"/>
      <c r="G14" s="314"/>
      <c r="H14" s="314"/>
      <c r="I14" s="314"/>
      <c r="J14" s="314"/>
    </row>
    <row r="15" spans="1:10" ht="15" customHeight="1" x14ac:dyDescent="0.3">
      <c r="A15" s="314"/>
      <c r="B15" s="314"/>
      <c r="C15" s="314"/>
      <c r="D15" s="314"/>
      <c r="E15" s="314"/>
      <c r="F15" s="314"/>
      <c r="G15" s="314"/>
      <c r="H15" s="314"/>
      <c r="I15" s="314"/>
      <c r="J15" s="314"/>
    </row>
    <row r="16" spans="1:10" ht="15" customHeight="1" x14ac:dyDescent="0.3">
      <c r="A16" s="314"/>
      <c r="B16" s="314"/>
      <c r="C16" s="314"/>
      <c r="D16" s="314"/>
      <c r="E16" s="314"/>
      <c r="F16" s="314"/>
      <c r="G16" s="314"/>
      <c r="H16" s="314"/>
      <c r="I16" s="314"/>
      <c r="J16" s="314"/>
    </row>
    <row r="17" spans="1:14" ht="22.5" x14ac:dyDescent="0.45">
      <c r="A17" s="191"/>
      <c r="B17" s="191"/>
      <c r="C17" s="191"/>
      <c r="D17" s="191"/>
      <c r="E17" s="191"/>
      <c r="F17" s="191"/>
      <c r="G17" s="191"/>
      <c r="H17" s="191"/>
    </row>
    <row r="18" spans="1:14" ht="22.5" x14ac:dyDescent="0.45">
      <c r="A18" s="191"/>
      <c r="B18" s="191"/>
      <c r="C18" s="191"/>
      <c r="D18" s="191"/>
      <c r="E18" s="191"/>
      <c r="F18" s="191"/>
      <c r="G18" s="191"/>
      <c r="H18" s="191"/>
    </row>
    <row r="19" spans="1:14" ht="22.5" x14ac:dyDescent="0.45">
      <c r="A19" s="313" t="s">
        <v>119</v>
      </c>
      <c r="B19" s="313"/>
      <c r="C19" s="313"/>
      <c r="D19" s="313"/>
      <c r="E19" s="313"/>
      <c r="F19" s="313"/>
      <c r="G19" s="313"/>
      <c r="H19" s="313"/>
      <c r="I19" s="313"/>
      <c r="J19" s="313"/>
      <c r="K19" s="313"/>
      <c r="L19" s="313"/>
      <c r="M19" s="313"/>
      <c r="N19" s="193"/>
    </row>
    <row r="20" spans="1:14" ht="22.5" x14ac:dyDescent="0.45">
      <c r="A20" s="311" t="s">
        <v>120</v>
      </c>
      <c r="B20" s="311"/>
      <c r="C20" s="311"/>
      <c r="D20" s="311"/>
      <c r="E20" s="311"/>
      <c r="F20" s="311"/>
      <c r="G20" s="311"/>
      <c r="H20" s="311"/>
      <c r="I20" s="311"/>
      <c r="J20" s="311"/>
      <c r="K20" s="311"/>
      <c r="L20" s="311"/>
      <c r="M20" s="311"/>
      <c r="N20" s="194"/>
    </row>
    <row r="21" spans="1:14" ht="22.5" x14ac:dyDescent="0.45">
      <c r="A21" s="315" t="s">
        <v>121</v>
      </c>
      <c r="B21" s="315"/>
      <c r="C21" s="315"/>
      <c r="D21" s="315"/>
      <c r="E21" s="315"/>
      <c r="F21" s="315"/>
      <c r="G21" s="315"/>
      <c r="H21" s="315"/>
      <c r="I21" s="315"/>
      <c r="J21" s="315"/>
      <c r="K21" s="315"/>
      <c r="L21" s="315"/>
      <c r="M21" s="315"/>
      <c r="N21" s="195"/>
    </row>
    <row r="22" spans="1:14" ht="22.5" x14ac:dyDescent="0.45">
      <c r="A22" s="312"/>
      <c r="B22" s="312"/>
      <c r="C22" s="312"/>
      <c r="D22" s="312"/>
      <c r="E22" s="312"/>
      <c r="F22" s="312"/>
      <c r="G22" s="312"/>
      <c r="H22" s="312"/>
      <c r="I22" s="312"/>
      <c r="J22" s="312"/>
      <c r="K22" s="312"/>
      <c r="L22" s="312"/>
      <c r="M22" s="312"/>
      <c r="N22" s="191"/>
    </row>
    <row r="23" spans="1:14" ht="22.5" x14ac:dyDescent="0.45">
      <c r="A23" s="313" t="s">
        <v>122</v>
      </c>
      <c r="B23" s="313"/>
      <c r="C23" s="313"/>
      <c r="D23" s="313"/>
      <c r="E23" s="313"/>
      <c r="F23" s="313"/>
      <c r="G23" s="313"/>
      <c r="H23" s="313"/>
      <c r="I23" s="313"/>
      <c r="J23" s="313"/>
      <c r="K23" s="313"/>
      <c r="L23" s="313"/>
      <c r="M23" s="313"/>
      <c r="N23" s="193"/>
    </row>
    <row r="24" spans="1:14" ht="22.5" x14ac:dyDescent="0.45">
      <c r="A24" s="311" t="s">
        <v>123</v>
      </c>
      <c r="B24" s="311"/>
      <c r="C24" s="311"/>
      <c r="D24" s="311"/>
      <c r="E24" s="311"/>
      <c r="F24" s="311"/>
      <c r="G24" s="311"/>
      <c r="H24" s="311"/>
      <c r="I24" s="311"/>
      <c r="J24" s="311"/>
      <c r="K24" s="311"/>
      <c r="L24" s="311"/>
      <c r="M24" s="311"/>
      <c r="N24" s="194"/>
    </row>
    <row r="25" spans="1:14" ht="22.5" x14ac:dyDescent="0.45">
      <c r="A25" s="312"/>
      <c r="B25" s="312"/>
      <c r="C25" s="312"/>
      <c r="D25" s="312"/>
      <c r="E25" s="312"/>
      <c r="F25" s="312"/>
      <c r="G25" s="312"/>
      <c r="H25" s="312"/>
      <c r="I25" s="312"/>
      <c r="J25" s="312"/>
      <c r="K25" s="312"/>
      <c r="L25" s="312"/>
      <c r="M25" s="312"/>
      <c r="N25" s="191"/>
    </row>
    <row r="26" spans="1:14" ht="22.5" x14ac:dyDescent="0.45">
      <c r="A26" s="313" t="s">
        <v>124</v>
      </c>
      <c r="B26" s="313"/>
      <c r="C26" s="313"/>
      <c r="D26" s="313"/>
      <c r="E26" s="313"/>
      <c r="F26" s="313"/>
      <c r="G26" s="313"/>
      <c r="H26" s="313"/>
      <c r="I26" s="313"/>
      <c r="J26" s="313"/>
      <c r="K26" s="313"/>
      <c r="L26" s="313"/>
      <c r="M26" s="313"/>
      <c r="N26" s="193"/>
    </row>
    <row r="27" spans="1:14" ht="22.5" x14ac:dyDescent="0.45">
      <c r="A27" s="312"/>
      <c r="B27" s="312"/>
      <c r="C27" s="312"/>
      <c r="D27" s="312"/>
      <c r="E27" s="312"/>
      <c r="F27" s="312"/>
      <c r="G27" s="312"/>
      <c r="H27" s="312"/>
      <c r="I27" s="312"/>
      <c r="J27" s="312"/>
      <c r="K27" s="312"/>
      <c r="L27" s="312"/>
      <c r="M27" s="312"/>
    </row>
    <row r="28" spans="1:14" ht="22.5" x14ac:dyDescent="0.45">
      <c r="A28" s="312"/>
      <c r="B28" s="312"/>
      <c r="C28" s="312"/>
      <c r="D28" s="312"/>
      <c r="E28" s="312"/>
      <c r="F28" s="312"/>
      <c r="G28" s="312"/>
      <c r="H28" s="312"/>
      <c r="I28" s="312"/>
      <c r="J28" s="312"/>
      <c r="K28" s="312"/>
      <c r="L28" s="312"/>
      <c r="M28" s="312"/>
    </row>
    <row r="29" spans="1:14" ht="22.5" x14ac:dyDescent="0.45">
      <c r="A29" s="191"/>
      <c r="B29" s="191"/>
      <c r="C29" s="191"/>
      <c r="D29" s="191"/>
      <c r="E29" s="191"/>
      <c r="F29" s="191"/>
      <c r="G29" s="191"/>
      <c r="H29" s="191"/>
    </row>
    <row r="30" spans="1:14" ht="22.5" x14ac:dyDescent="0.45">
      <c r="A30" s="191"/>
      <c r="B30" s="191"/>
      <c r="C30" s="191"/>
      <c r="D30" s="191"/>
      <c r="E30" s="191"/>
      <c r="F30" s="191"/>
      <c r="G30" s="191"/>
      <c r="H30" s="191"/>
    </row>
    <row r="31" spans="1:14" ht="22.5" x14ac:dyDescent="0.45">
      <c r="A31" s="191"/>
      <c r="B31" s="191"/>
      <c r="C31" s="191"/>
      <c r="D31" s="191"/>
      <c r="E31" s="191"/>
      <c r="F31" s="191"/>
      <c r="G31" s="191"/>
      <c r="H31" s="191"/>
    </row>
    <row r="32" spans="1:14" ht="22.5" x14ac:dyDescent="0.45">
      <c r="A32" s="191"/>
      <c r="B32" s="191"/>
      <c r="C32" s="191"/>
      <c r="D32" s="191"/>
      <c r="E32" s="191"/>
      <c r="F32" s="191"/>
      <c r="G32" s="191"/>
      <c r="H32" s="191"/>
    </row>
    <row r="33" spans="1:8" ht="22.5" x14ac:dyDescent="0.45">
      <c r="A33" s="191"/>
      <c r="B33" s="191"/>
      <c r="C33" s="191"/>
      <c r="D33" s="191"/>
      <c r="E33" s="191"/>
      <c r="F33" s="191"/>
      <c r="G33" s="191"/>
      <c r="H33" s="191"/>
    </row>
  </sheetData>
  <mergeCells count="11">
    <mergeCell ref="A23:M23"/>
    <mergeCell ref="A8:J16"/>
    <mergeCell ref="A19:M19"/>
    <mergeCell ref="A20:M20"/>
    <mergeCell ref="A21:M21"/>
    <mergeCell ref="A22:M22"/>
    <mergeCell ref="A24:M24"/>
    <mergeCell ref="A25:M25"/>
    <mergeCell ref="A26:M26"/>
    <mergeCell ref="A27:M27"/>
    <mergeCell ref="A28:M28"/>
  </mergeCells>
  <hyperlinks>
    <hyperlink ref="A24" r:id="rId1" xr:uid="{A72911F2-DA8A-46E1-A822-B283035F79AB}"/>
    <hyperlink ref="A20" r:id="rId2" xr:uid="{65FADB59-B2D7-46FA-AF11-62CE59BA05DE}"/>
  </hyperlinks>
  <printOptions horizontalCentered="1" verticalCentered="1"/>
  <pageMargins left="0.23622047244094491" right="0.23622047244094491" top="0.74803149606299213" bottom="0.74803149606299213" header="0.31496062992125984" footer="0.31496062992125984"/>
  <pageSetup paperSize="9" scale="86" orientation="portrait" r:id="rId3"/>
  <headerFooter differentFirst="1">
    <oddHeader>&amp;C&amp;"Arial"&amp;8&amp;K000000INTERNAL&amp;1#</oddHeader>
    <oddFooter>&amp;R&amp;P</oddFooter>
    <firstHeader>&amp;C&amp;"Arial"&amp;8&amp;K000000INTERNAL&amp;1#</first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1C354-88C3-43FA-A381-497648053576}">
  <dimension ref="B1:G42"/>
  <sheetViews>
    <sheetView showGridLines="0" workbookViewId="0">
      <selection activeCell="H12" sqref="H12"/>
    </sheetView>
  </sheetViews>
  <sheetFormatPr defaultRowHeight="12.5" x14ac:dyDescent="0.25"/>
  <cols>
    <col min="1" max="1" width="8.7265625" style="257"/>
    <col min="2" max="2" width="60.54296875" style="257" customWidth="1"/>
    <col min="3" max="5" width="11.26953125" style="257" customWidth="1"/>
    <col min="6" max="16384" width="8.7265625" style="257"/>
  </cols>
  <sheetData>
    <row r="1" spans="2:7" ht="14" x14ac:dyDescent="0.3">
      <c r="B1" s="256"/>
      <c r="C1" s="256"/>
      <c r="D1" s="256"/>
      <c r="E1" s="256"/>
    </row>
    <row r="2" spans="2:7" s="256" customFormat="1" ht="14" x14ac:dyDescent="0.3"/>
    <row r="3" spans="2:7" x14ac:dyDescent="0.25">
      <c r="B3" s="364" t="s">
        <v>133</v>
      </c>
      <c r="C3" s="364"/>
      <c r="D3" s="364"/>
      <c r="E3" s="364"/>
    </row>
    <row r="4" spans="2:7" ht="15" thickBot="1" x14ac:dyDescent="0.4">
      <c r="B4" s="365"/>
      <c r="C4" s="365"/>
      <c r="D4" s="365"/>
      <c r="E4" s="365"/>
      <c r="F4" s="366" t="s">
        <v>137</v>
      </c>
      <c r="G4" s="367"/>
    </row>
    <row r="5" spans="2:7" ht="15.5" x14ac:dyDescent="0.25">
      <c r="B5" s="258"/>
      <c r="C5" s="258"/>
      <c r="D5" s="258"/>
    </row>
    <row r="6" spans="2:7" ht="14" x14ac:dyDescent="0.25">
      <c r="B6" s="368" t="s">
        <v>64</v>
      </c>
      <c r="C6" s="368"/>
      <c r="D6" s="368"/>
      <c r="E6" s="368"/>
    </row>
    <row r="7" spans="2:7" ht="14" x14ac:dyDescent="0.25">
      <c r="B7" s="260"/>
      <c r="C7" s="260"/>
      <c r="D7" s="260"/>
      <c r="E7" s="260"/>
    </row>
    <row r="8" spans="2:7" ht="14" x14ac:dyDescent="0.3">
      <c r="B8" s="261"/>
      <c r="C8" s="262"/>
      <c r="D8" s="263" t="s">
        <v>250</v>
      </c>
      <c r="E8" s="259" t="s">
        <v>191</v>
      </c>
    </row>
    <row r="9" spans="2:7" x14ac:dyDescent="0.25">
      <c r="B9" s="264"/>
      <c r="C9" s="265"/>
      <c r="D9" s="264"/>
      <c r="E9" s="266"/>
    </row>
    <row r="10" spans="2:7" x14ac:dyDescent="0.25">
      <c r="B10" s="267" t="s">
        <v>192</v>
      </c>
      <c r="C10" s="268"/>
      <c r="D10" s="269">
        <v>22074</v>
      </c>
      <c r="E10" s="270">
        <v>19432</v>
      </c>
    </row>
    <row r="11" spans="2:7" x14ac:dyDescent="0.25">
      <c r="B11" s="267" t="s">
        <v>193</v>
      </c>
      <c r="C11" s="268"/>
      <c r="D11" s="269">
        <v>18480</v>
      </c>
      <c r="E11" s="270">
        <v>15024</v>
      </c>
    </row>
    <row r="12" spans="2:7" x14ac:dyDescent="0.25">
      <c r="B12" s="267" t="s">
        <v>194</v>
      </c>
      <c r="C12" s="271"/>
      <c r="D12" s="269">
        <v>451</v>
      </c>
      <c r="E12" s="270">
        <v>-407</v>
      </c>
    </row>
    <row r="13" spans="2:7" ht="13" x14ac:dyDescent="0.25">
      <c r="B13" s="272" t="s">
        <v>181</v>
      </c>
      <c r="C13" s="273"/>
      <c r="D13" s="274">
        <v>4045</v>
      </c>
      <c r="E13" s="275">
        <v>4001</v>
      </c>
    </row>
    <row r="14" spans="2:7" s="276" customFormat="1" ht="13" x14ac:dyDescent="0.3">
      <c r="B14" s="267" t="s">
        <v>195</v>
      </c>
      <c r="C14" s="268"/>
      <c r="D14" s="269">
        <v>1744</v>
      </c>
      <c r="E14" s="270">
        <v>1492</v>
      </c>
    </row>
    <row r="15" spans="2:7" x14ac:dyDescent="0.25">
      <c r="B15" s="267" t="s">
        <v>196</v>
      </c>
      <c r="C15" s="268"/>
      <c r="D15" s="269">
        <v>2473</v>
      </c>
      <c r="E15" s="270">
        <v>2342</v>
      </c>
    </row>
    <row r="16" spans="2:7" x14ac:dyDescent="0.25">
      <c r="B16" s="267" t="s">
        <v>173</v>
      </c>
      <c r="C16" s="268"/>
      <c r="D16" s="269">
        <v>46</v>
      </c>
      <c r="E16" s="270">
        <v>116</v>
      </c>
    </row>
    <row r="17" spans="2:5" ht="13" x14ac:dyDescent="0.25">
      <c r="B17" s="272" t="s">
        <v>197</v>
      </c>
      <c r="C17" s="273"/>
      <c r="D17" s="274">
        <v>-683</v>
      </c>
      <c r="E17" s="275">
        <v>-734</v>
      </c>
    </row>
    <row r="18" spans="2:5" s="276" customFormat="1" ht="13" x14ac:dyDescent="0.3">
      <c r="B18" s="272" t="s">
        <v>198</v>
      </c>
      <c r="C18" s="273"/>
      <c r="D18" s="274">
        <v>-6</v>
      </c>
      <c r="E18" s="275">
        <v>1</v>
      </c>
    </row>
    <row r="19" spans="2:5" s="276" customFormat="1" ht="13" x14ac:dyDescent="0.3">
      <c r="B19" s="272" t="s">
        <v>182</v>
      </c>
      <c r="C19" s="273"/>
      <c r="D19" s="274">
        <v>3356</v>
      </c>
      <c r="E19" s="275">
        <v>3268</v>
      </c>
    </row>
    <row r="20" spans="2:5" s="276" customFormat="1" ht="13" x14ac:dyDescent="0.3">
      <c r="B20" s="267" t="s">
        <v>65</v>
      </c>
      <c r="C20" s="268"/>
      <c r="D20" s="269">
        <v>960</v>
      </c>
      <c r="E20" s="270">
        <v>1024</v>
      </c>
    </row>
    <row r="21" spans="2:5" ht="13" x14ac:dyDescent="0.25">
      <c r="B21" s="272" t="s">
        <v>199</v>
      </c>
      <c r="C21" s="273"/>
      <c r="D21" s="274">
        <v>2396</v>
      </c>
      <c r="E21" s="275">
        <v>2244</v>
      </c>
    </row>
    <row r="22" spans="2:5" ht="13" x14ac:dyDescent="0.25">
      <c r="B22" s="267" t="s">
        <v>183</v>
      </c>
      <c r="C22" s="273"/>
      <c r="D22" s="269">
        <v>2007</v>
      </c>
      <c r="E22" s="270">
        <v>1931</v>
      </c>
    </row>
    <row r="23" spans="2:5" ht="13" x14ac:dyDescent="0.25">
      <c r="B23" s="267" t="s">
        <v>66</v>
      </c>
      <c r="C23" s="273"/>
      <c r="D23" s="269">
        <v>389</v>
      </c>
      <c r="E23" s="270">
        <v>313</v>
      </c>
    </row>
    <row r="24" spans="2:5" s="276" customFormat="1" ht="13" x14ac:dyDescent="0.3">
      <c r="B24" s="272" t="s">
        <v>184</v>
      </c>
      <c r="C24" s="277"/>
      <c r="D24" s="274" t="s">
        <v>29</v>
      </c>
      <c r="E24" s="275" t="s">
        <v>29</v>
      </c>
    </row>
    <row r="25" spans="2:5" s="276" customFormat="1" ht="13" x14ac:dyDescent="0.3">
      <c r="B25" s="267" t="s">
        <v>183</v>
      </c>
      <c r="C25" s="277"/>
      <c r="D25" s="269" t="s">
        <v>29</v>
      </c>
      <c r="E25" s="270" t="s">
        <v>29</v>
      </c>
    </row>
    <row r="26" spans="2:5" s="276" customFormat="1" ht="13" x14ac:dyDescent="0.3">
      <c r="B26" s="267" t="s">
        <v>66</v>
      </c>
      <c r="C26" s="277"/>
      <c r="D26" s="269" t="s">
        <v>29</v>
      </c>
      <c r="E26" s="270" t="s">
        <v>29</v>
      </c>
    </row>
    <row r="27" spans="2:5" s="276" customFormat="1" ht="13" x14ac:dyDescent="0.3">
      <c r="B27" s="272" t="s">
        <v>200</v>
      </c>
      <c r="C27" s="273"/>
      <c r="D27" s="274">
        <v>2396</v>
      </c>
      <c r="E27" s="275">
        <v>2244</v>
      </c>
    </row>
    <row r="28" spans="2:5" s="276" customFormat="1" ht="13" x14ac:dyDescent="0.3">
      <c r="B28" s="267" t="s">
        <v>183</v>
      </c>
      <c r="C28" s="268"/>
      <c r="D28" s="269">
        <v>2007</v>
      </c>
      <c r="E28" s="270">
        <v>1931</v>
      </c>
    </row>
    <row r="29" spans="2:5" x14ac:dyDescent="0.25">
      <c r="B29" s="267" t="s">
        <v>66</v>
      </c>
      <c r="C29" s="268"/>
      <c r="D29" s="269">
        <v>389</v>
      </c>
      <c r="E29" s="270">
        <v>313</v>
      </c>
    </row>
    <row r="30" spans="2:5" ht="13" x14ac:dyDescent="0.25">
      <c r="B30" s="272" t="s">
        <v>201</v>
      </c>
      <c r="C30" s="271"/>
      <c r="D30" s="269"/>
      <c r="E30" s="270"/>
    </row>
    <row r="31" spans="2:5" ht="13" x14ac:dyDescent="0.25">
      <c r="B31" s="278" t="s">
        <v>174</v>
      </c>
      <c r="C31" s="271"/>
      <c r="D31" s="279"/>
      <c r="E31" s="280"/>
    </row>
    <row r="32" spans="2:5" ht="13" x14ac:dyDescent="0.25">
      <c r="B32" s="281" t="s">
        <v>174</v>
      </c>
      <c r="C32" s="271"/>
      <c r="D32" s="279">
        <v>0.19</v>
      </c>
      <c r="E32" s="280">
        <v>0.19</v>
      </c>
    </row>
    <row r="33" spans="2:5" ht="13" x14ac:dyDescent="0.25">
      <c r="B33" s="281" t="s">
        <v>202</v>
      </c>
      <c r="C33" s="271"/>
      <c r="D33" s="279">
        <v>0.19</v>
      </c>
      <c r="E33" s="280">
        <v>0.19</v>
      </c>
    </row>
    <row r="34" spans="2:5" ht="13" x14ac:dyDescent="0.25">
      <c r="B34" s="281" t="s">
        <v>203</v>
      </c>
      <c r="C34" s="271"/>
      <c r="D34" s="279" t="s">
        <v>29</v>
      </c>
      <c r="E34" s="280" t="s">
        <v>29</v>
      </c>
    </row>
    <row r="35" spans="2:5" s="285" customFormat="1" ht="13" x14ac:dyDescent="0.3">
      <c r="B35" s="272" t="s">
        <v>175</v>
      </c>
      <c r="C35" s="282"/>
      <c r="D35" s="283"/>
      <c r="E35" s="284"/>
    </row>
    <row r="36" spans="2:5" ht="13" x14ac:dyDescent="0.25">
      <c r="B36" s="281" t="s">
        <v>175</v>
      </c>
      <c r="C36" s="271"/>
      <c r="D36" s="279">
        <v>0.19</v>
      </c>
      <c r="E36" s="280">
        <v>0.19</v>
      </c>
    </row>
    <row r="37" spans="2:5" s="276" customFormat="1" ht="13" x14ac:dyDescent="0.3">
      <c r="B37" s="281" t="s">
        <v>204</v>
      </c>
      <c r="C37" s="271"/>
      <c r="D37" s="279">
        <v>0.19</v>
      </c>
      <c r="E37" s="280">
        <v>0.19</v>
      </c>
    </row>
    <row r="38" spans="2:5" s="276" customFormat="1" ht="13" x14ac:dyDescent="0.3">
      <c r="B38" s="281" t="s">
        <v>205</v>
      </c>
      <c r="C38" s="271"/>
      <c r="D38" s="279" t="s">
        <v>29</v>
      </c>
      <c r="E38" s="280" t="s">
        <v>29</v>
      </c>
    </row>
    <row r="39" spans="2:5" x14ac:dyDescent="0.25">
      <c r="B39" s="267"/>
      <c r="C39" s="271"/>
      <c r="D39" s="269"/>
      <c r="E39" s="270"/>
    </row>
    <row r="40" spans="2:5" x14ac:dyDescent="0.25">
      <c r="B40" s="369"/>
      <c r="C40" s="369"/>
      <c r="D40" s="369"/>
      <c r="E40" s="369"/>
    </row>
    <row r="41" spans="2:5" x14ac:dyDescent="0.25">
      <c r="B41" s="286"/>
      <c r="C41" s="286"/>
      <c r="D41" s="286"/>
      <c r="E41" s="286"/>
    </row>
    <row r="42" spans="2:5" x14ac:dyDescent="0.25">
      <c r="B42" s="286"/>
      <c r="C42" s="286"/>
      <c r="D42" s="286"/>
      <c r="E42" s="286"/>
    </row>
  </sheetData>
  <mergeCells count="4">
    <mergeCell ref="B3:E4"/>
    <mergeCell ref="F4:G4"/>
    <mergeCell ref="B6:E6"/>
    <mergeCell ref="B40:E40"/>
  </mergeCells>
  <pageMargins left="0.7" right="0.7" top="0.75" bottom="0.75" header="0.3" footer="0.3"/>
  <pageSetup paperSize="9" scale="9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83E63-3F3A-4636-8919-42B6A5CE43D6}">
  <dimension ref="B1:G93"/>
  <sheetViews>
    <sheetView showGridLines="0" topLeftCell="A3" workbookViewId="0">
      <selection activeCell="I13" sqref="I13"/>
    </sheetView>
  </sheetViews>
  <sheetFormatPr defaultRowHeight="12.5" x14ac:dyDescent="0.25"/>
  <cols>
    <col min="1" max="1" width="8.7265625" style="257"/>
    <col min="2" max="2" width="60" style="257" bestFit="1" customWidth="1"/>
    <col min="3" max="3" width="5.81640625" style="257" customWidth="1"/>
    <col min="4" max="5" width="17.54296875" style="257" customWidth="1"/>
    <col min="6" max="16384" width="8.7265625" style="257"/>
  </cols>
  <sheetData>
    <row r="1" spans="2:7" s="256" customFormat="1" ht="14" x14ac:dyDescent="0.3"/>
    <row r="2" spans="2:7" s="256" customFormat="1" ht="14" x14ac:dyDescent="0.3"/>
    <row r="3" spans="2:7" x14ac:dyDescent="0.25">
      <c r="B3" s="364" t="s">
        <v>134</v>
      </c>
      <c r="C3" s="364"/>
      <c r="D3" s="364"/>
      <c r="E3" s="364"/>
    </row>
    <row r="4" spans="2:7" ht="15" thickBot="1" x14ac:dyDescent="0.4">
      <c r="B4" s="365"/>
      <c r="C4" s="365"/>
      <c r="D4" s="365"/>
      <c r="E4" s="365"/>
      <c r="F4" s="366" t="s">
        <v>137</v>
      </c>
      <c r="G4" s="367"/>
    </row>
    <row r="6" spans="2:7" ht="14" x14ac:dyDescent="0.25">
      <c r="B6" s="368" t="s">
        <v>57</v>
      </c>
      <c r="C6" s="368"/>
      <c r="D6" s="368"/>
      <c r="E6" s="368"/>
    </row>
    <row r="7" spans="2:7" ht="14.5" x14ac:dyDescent="0.25">
      <c r="B7" s="287"/>
      <c r="C7" s="288"/>
      <c r="D7" s="289"/>
      <c r="E7" s="290"/>
    </row>
    <row r="8" spans="2:7" ht="14" x14ac:dyDescent="0.25">
      <c r="B8" s="291" t="s">
        <v>58</v>
      </c>
      <c r="C8" s="292"/>
      <c r="D8" s="291" t="s">
        <v>251</v>
      </c>
      <c r="E8" s="293" t="s">
        <v>252</v>
      </c>
    </row>
    <row r="9" spans="2:7" ht="13" thickBot="1" x14ac:dyDescent="0.3">
      <c r="B9" s="294"/>
      <c r="C9" s="295"/>
      <c r="D9" s="294"/>
      <c r="E9" s="296"/>
    </row>
    <row r="10" spans="2:7" ht="13" x14ac:dyDescent="0.25">
      <c r="B10" s="272" t="s">
        <v>59</v>
      </c>
      <c r="C10" s="271"/>
      <c r="D10" s="269"/>
      <c r="E10" s="270"/>
    </row>
    <row r="11" spans="2:7" x14ac:dyDescent="0.25">
      <c r="B11" s="267" t="s">
        <v>206</v>
      </c>
      <c r="C11" s="268"/>
      <c r="D11" s="269">
        <v>110632</v>
      </c>
      <c r="E11" s="270">
        <v>110451</v>
      </c>
    </row>
    <row r="12" spans="2:7" x14ac:dyDescent="0.25">
      <c r="B12" s="267" t="s">
        <v>207</v>
      </c>
      <c r="C12" s="268"/>
      <c r="D12" s="269">
        <v>13367</v>
      </c>
      <c r="E12" s="270">
        <v>12850</v>
      </c>
    </row>
    <row r="13" spans="2:7" x14ac:dyDescent="0.25">
      <c r="B13" s="267" t="s">
        <v>208</v>
      </c>
      <c r="C13" s="268"/>
      <c r="D13" s="269">
        <v>1555</v>
      </c>
      <c r="E13" s="270">
        <v>1456</v>
      </c>
    </row>
    <row r="14" spans="2:7" ht="14.5" x14ac:dyDescent="0.25">
      <c r="B14" s="297" t="s">
        <v>209</v>
      </c>
      <c r="C14" s="268"/>
      <c r="D14" s="269">
        <v>21057</v>
      </c>
      <c r="E14" s="270">
        <v>21095</v>
      </c>
    </row>
    <row r="15" spans="2:7" s="276" customFormat="1" ht="13" x14ac:dyDescent="0.3">
      <c r="B15" s="272" t="s">
        <v>210</v>
      </c>
      <c r="C15" s="277"/>
      <c r="D15" s="274">
        <v>146611</v>
      </c>
      <c r="E15" s="275">
        <v>145852</v>
      </c>
    </row>
    <row r="16" spans="2:7" s="276" customFormat="1" ht="13" x14ac:dyDescent="0.3">
      <c r="B16" s="272" t="s">
        <v>60</v>
      </c>
      <c r="C16" s="273"/>
      <c r="D16" s="274"/>
      <c r="E16" s="275"/>
    </row>
    <row r="17" spans="2:5" x14ac:dyDescent="0.25">
      <c r="B17" s="267" t="s">
        <v>211</v>
      </c>
      <c r="C17" s="268"/>
      <c r="D17" s="269">
        <v>3195</v>
      </c>
      <c r="E17" s="270">
        <v>3643</v>
      </c>
    </row>
    <row r="18" spans="2:5" x14ac:dyDescent="0.25">
      <c r="B18" s="267" t="s">
        <v>212</v>
      </c>
      <c r="C18" s="268"/>
      <c r="D18" s="269">
        <v>16024</v>
      </c>
      <c r="E18" s="270">
        <v>15941</v>
      </c>
    </row>
    <row r="19" spans="2:5" x14ac:dyDescent="0.25">
      <c r="B19" s="267" t="s">
        <v>213</v>
      </c>
      <c r="C19" s="268"/>
      <c r="D19" s="269">
        <v>8148</v>
      </c>
      <c r="E19" s="270">
        <v>8051</v>
      </c>
    </row>
    <row r="20" spans="2:5" ht="14.5" x14ac:dyDescent="0.25">
      <c r="B20" s="297" t="s">
        <v>214</v>
      </c>
      <c r="C20" s="268"/>
      <c r="D20" s="269">
        <v>10822</v>
      </c>
      <c r="E20" s="270">
        <v>13237</v>
      </c>
    </row>
    <row r="21" spans="2:5" s="276" customFormat="1" ht="13" x14ac:dyDescent="0.3">
      <c r="B21" s="272" t="s">
        <v>215</v>
      </c>
      <c r="C21" s="277"/>
      <c r="D21" s="274">
        <v>38189</v>
      </c>
      <c r="E21" s="275">
        <v>40872</v>
      </c>
    </row>
    <row r="22" spans="2:5" s="276" customFormat="1" ht="13" x14ac:dyDescent="0.3">
      <c r="B22" s="272" t="s">
        <v>216</v>
      </c>
      <c r="C22" s="273"/>
      <c r="D22" s="274">
        <v>386</v>
      </c>
      <c r="E22" s="275">
        <v>415</v>
      </c>
    </row>
    <row r="23" spans="2:5" s="276" customFormat="1" ht="13" x14ac:dyDescent="0.3">
      <c r="B23" s="272" t="s">
        <v>61</v>
      </c>
      <c r="C23" s="277"/>
      <c r="D23" s="274">
        <v>185186</v>
      </c>
      <c r="E23" s="275">
        <v>187139</v>
      </c>
    </row>
    <row r="24" spans="2:5" x14ac:dyDescent="0.25">
      <c r="B24" s="370" t="s">
        <v>253</v>
      </c>
      <c r="C24" s="369"/>
      <c r="D24" s="369"/>
      <c r="E24" s="369"/>
    </row>
    <row r="25" spans="2:5" x14ac:dyDescent="0.25">
      <c r="B25" s="371"/>
      <c r="C25" s="371"/>
      <c r="D25" s="371"/>
      <c r="E25" s="371"/>
    </row>
    <row r="26" spans="2:5" ht="34.5" customHeight="1" x14ac:dyDescent="0.25">
      <c r="B26" s="371"/>
      <c r="C26" s="371"/>
      <c r="D26" s="371"/>
      <c r="E26" s="371"/>
    </row>
    <row r="27" spans="2:5" x14ac:dyDescent="0.25">
      <c r="B27" s="298"/>
      <c r="C27" s="298"/>
      <c r="D27" s="298"/>
      <c r="E27" s="298"/>
    </row>
    <row r="28" spans="2:5" ht="14" x14ac:dyDescent="0.25">
      <c r="B28" s="291" t="s">
        <v>217</v>
      </c>
      <c r="C28" s="292"/>
      <c r="D28" s="291" t="s">
        <v>251</v>
      </c>
      <c r="E28" s="293" t="s">
        <v>252</v>
      </c>
    </row>
    <row r="29" spans="2:5" x14ac:dyDescent="0.25">
      <c r="B29" s="264"/>
      <c r="C29" s="265"/>
      <c r="D29" s="264"/>
      <c r="E29" s="266"/>
    </row>
    <row r="30" spans="2:5" x14ac:dyDescent="0.25">
      <c r="B30" s="267" t="s">
        <v>218</v>
      </c>
      <c r="C30" s="268"/>
      <c r="D30" s="269">
        <v>37112</v>
      </c>
      <c r="E30" s="270">
        <v>33731</v>
      </c>
    </row>
    <row r="31" spans="2:5" x14ac:dyDescent="0.25">
      <c r="B31" s="267" t="s">
        <v>219</v>
      </c>
      <c r="C31" s="268"/>
      <c r="D31" s="269">
        <v>15632</v>
      </c>
      <c r="E31" s="270">
        <v>15440</v>
      </c>
    </row>
    <row r="32" spans="2:5" s="276" customFormat="1" ht="13" x14ac:dyDescent="0.3">
      <c r="B32" s="272" t="s">
        <v>220</v>
      </c>
      <c r="C32" s="277"/>
      <c r="D32" s="274">
        <v>52744</v>
      </c>
      <c r="E32" s="275">
        <v>49171</v>
      </c>
    </row>
    <row r="33" spans="2:5" s="276" customFormat="1" ht="13" x14ac:dyDescent="0.3">
      <c r="B33" s="272" t="s">
        <v>62</v>
      </c>
      <c r="C33" s="273"/>
      <c r="D33" s="274"/>
      <c r="E33" s="275"/>
    </row>
    <row r="34" spans="2:5" x14ac:dyDescent="0.25">
      <c r="B34" s="267" t="s">
        <v>221</v>
      </c>
      <c r="C34" s="268"/>
      <c r="D34" s="269">
        <v>60997</v>
      </c>
      <c r="E34" s="270">
        <v>60000</v>
      </c>
    </row>
    <row r="35" spans="2:5" x14ac:dyDescent="0.25">
      <c r="B35" s="267" t="s">
        <v>222</v>
      </c>
      <c r="C35" s="268"/>
      <c r="D35" s="269">
        <v>15768</v>
      </c>
      <c r="E35" s="270">
        <v>16066</v>
      </c>
    </row>
    <row r="36" spans="2:5" x14ac:dyDescent="0.25">
      <c r="B36" s="267" t="s">
        <v>223</v>
      </c>
      <c r="C36" s="268"/>
      <c r="D36" s="269">
        <v>11724</v>
      </c>
      <c r="E36" s="270">
        <v>12089</v>
      </c>
    </row>
    <row r="37" spans="2:5" s="276" customFormat="1" ht="13" x14ac:dyDescent="0.3">
      <c r="B37" s="272" t="s">
        <v>224</v>
      </c>
      <c r="C37" s="277"/>
      <c r="D37" s="274">
        <v>88489</v>
      </c>
      <c r="E37" s="275">
        <v>88155</v>
      </c>
    </row>
    <row r="38" spans="2:5" s="276" customFormat="1" ht="13" x14ac:dyDescent="0.3">
      <c r="B38" s="272" t="s">
        <v>63</v>
      </c>
      <c r="C38" s="273"/>
      <c r="D38" s="274"/>
      <c r="E38" s="275"/>
    </row>
    <row r="39" spans="2:5" x14ac:dyDescent="0.25">
      <c r="B39" s="267" t="s">
        <v>225</v>
      </c>
      <c r="C39" s="268"/>
      <c r="D39" s="269">
        <v>8906</v>
      </c>
      <c r="E39" s="270">
        <v>11084</v>
      </c>
    </row>
    <row r="40" spans="2:5" x14ac:dyDescent="0.25">
      <c r="B40" s="267" t="s">
        <v>226</v>
      </c>
      <c r="C40" s="268"/>
      <c r="D40" s="269">
        <v>12274</v>
      </c>
      <c r="E40" s="270">
        <v>13693</v>
      </c>
    </row>
    <row r="41" spans="2:5" x14ac:dyDescent="0.25">
      <c r="B41" s="267" t="s">
        <v>227</v>
      </c>
      <c r="C41" s="268"/>
      <c r="D41" s="269">
        <v>22642</v>
      </c>
      <c r="E41" s="270">
        <v>24886</v>
      </c>
    </row>
    <row r="42" spans="2:5" s="276" customFormat="1" ht="13" x14ac:dyDescent="0.3">
      <c r="B42" s="272" t="s">
        <v>228</v>
      </c>
      <c r="C42" s="277"/>
      <c r="D42" s="274">
        <v>43822</v>
      </c>
      <c r="E42" s="275">
        <v>49663</v>
      </c>
    </row>
    <row r="43" spans="2:5" s="276" customFormat="1" ht="13" x14ac:dyDescent="0.3">
      <c r="B43" s="272" t="s">
        <v>229</v>
      </c>
      <c r="C43" s="273"/>
      <c r="D43" s="274">
        <v>131</v>
      </c>
      <c r="E43" s="275">
        <v>150</v>
      </c>
    </row>
    <row r="44" spans="2:5" s="276" customFormat="1" ht="13" x14ac:dyDescent="0.3">
      <c r="B44" s="272" t="s">
        <v>230</v>
      </c>
      <c r="C44" s="277"/>
      <c r="D44" s="274">
        <v>132442</v>
      </c>
      <c r="E44" s="275">
        <v>137968</v>
      </c>
    </row>
    <row r="45" spans="2:5" s="276" customFormat="1" ht="13" x14ac:dyDescent="0.3">
      <c r="B45" s="272" t="s">
        <v>231</v>
      </c>
      <c r="C45" s="277"/>
      <c r="D45" s="274">
        <v>185186</v>
      </c>
      <c r="E45" s="275">
        <v>187139</v>
      </c>
    </row>
    <row r="46" spans="2:5" ht="13" x14ac:dyDescent="0.3">
      <c r="B46" s="299"/>
      <c r="C46" s="300"/>
      <c r="D46" s="301"/>
      <c r="E46" s="302"/>
    </row>
    <row r="47" spans="2:5" ht="15" customHeight="1" x14ac:dyDescent="0.25"/>
    <row r="48" spans="2:5" ht="15" customHeight="1" x14ac:dyDescent="0.25"/>
    <row r="64" s="303" customFormat="1" ht="10" x14ac:dyDescent="0.2"/>
    <row r="65" s="303" customFormat="1" ht="10" x14ac:dyDescent="0.2"/>
    <row r="66" s="303" customFormat="1" ht="10" x14ac:dyDescent="0.2"/>
    <row r="68" ht="16.5" customHeight="1" x14ac:dyDescent="0.25"/>
    <row r="93" spans="2:5" x14ac:dyDescent="0.25">
      <c r="B93" s="372"/>
      <c r="C93" s="372"/>
      <c r="D93" s="372"/>
      <c r="E93" s="372"/>
    </row>
  </sheetData>
  <mergeCells count="5">
    <mergeCell ref="B3:E4"/>
    <mergeCell ref="F4:G4"/>
    <mergeCell ref="B6:E6"/>
    <mergeCell ref="B24:E26"/>
    <mergeCell ref="B93:E93"/>
  </mergeCells>
  <pageMargins left="0.7" right="0.7" top="0.75" bottom="0.75" header="0.3" footer="0.3"/>
  <pageSetup paperSize="9" scale="7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845F6-55CA-4840-96B0-A90B2222100E}">
  <dimension ref="B1:G115"/>
  <sheetViews>
    <sheetView showGridLines="0" workbookViewId="0">
      <selection activeCell="B51" sqref="B51:E51"/>
    </sheetView>
  </sheetViews>
  <sheetFormatPr defaultRowHeight="12.5" x14ac:dyDescent="0.25"/>
  <cols>
    <col min="1" max="1" width="8.7265625" style="257"/>
    <col min="2" max="2" width="86.54296875" style="257" customWidth="1"/>
    <col min="3" max="5" width="11.26953125" style="257" customWidth="1"/>
    <col min="6" max="16384" width="8.7265625" style="257"/>
  </cols>
  <sheetData>
    <row r="1" spans="2:7" s="256" customFormat="1" ht="14" x14ac:dyDescent="0.3"/>
    <row r="2" spans="2:7" s="256" customFormat="1" ht="14" x14ac:dyDescent="0.3"/>
    <row r="3" spans="2:7" x14ac:dyDescent="0.25">
      <c r="B3" s="364" t="s">
        <v>135</v>
      </c>
      <c r="C3" s="364"/>
      <c r="D3" s="364"/>
      <c r="E3" s="364"/>
    </row>
    <row r="4" spans="2:7" ht="15" thickBot="1" x14ac:dyDescent="0.4">
      <c r="B4" s="365"/>
      <c r="C4" s="365"/>
      <c r="D4" s="365"/>
      <c r="E4" s="365"/>
      <c r="F4" s="366" t="s">
        <v>137</v>
      </c>
      <c r="G4" s="367"/>
    </row>
    <row r="5" spans="2:7" ht="13.5" customHeight="1" x14ac:dyDescent="0.25"/>
    <row r="6" spans="2:7" ht="14" x14ac:dyDescent="0.25">
      <c r="B6" s="368" t="s">
        <v>52</v>
      </c>
      <c r="C6" s="368"/>
      <c r="D6" s="368"/>
      <c r="E6" s="368"/>
    </row>
    <row r="7" spans="2:7" ht="14" x14ac:dyDescent="0.25">
      <c r="B7" s="260"/>
      <c r="C7" s="260"/>
      <c r="D7" s="260"/>
      <c r="E7" s="260"/>
    </row>
    <row r="8" spans="2:7" ht="14" x14ac:dyDescent="0.25">
      <c r="B8" s="261"/>
      <c r="C8" s="262"/>
      <c r="D8" s="259" t="s">
        <v>250</v>
      </c>
      <c r="E8" s="259" t="s">
        <v>191</v>
      </c>
    </row>
    <row r="9" spans="2:7" x14ac:dyDescent="0.25">
      <c r="B9" s="264"/>
      <c r="C9" s="265"/>
      <c r="D9" s="264"/>
      <c r="E9" s="266"/>
    </row>
    <row r="10" spans="2:7" ht="13" x14ac:dyDescent="0.25">
      <c r="B10" s="272" t="s">
        <v>232</v>
      </c>
      <c r="C10" s="271"/>
      <c r="D10" s="274">
        <v>2396</v>
      </c>
      <c r="E10" s="275">
        <v>2244</v>
      </c>
      <c r="F10" s="304"/>
    </row>
    <row r="11" spans="2:7" ht="13" x14ac:dyDescent="0.25">
      <c r="B11" s="272" t="s">
        <v>53</v>
      </c>
      <c r="C11" s="271"/>
      <c r="D11" s="269"/>
      <c r="E11" s="270"/>
    </row>
    <row r="12" spans="2:7" x14ac:dyDescent="0.25">
      <c r="B12" s="267" t="s">
        <v>233</v>
      </c>
      <c r="C12" s="271"/>
      <c r="D12" s="269">
        <v>236</v>
      </c>
      <c r="E12" s="270">
        <v>284</v>
      </c>
    </row>
    <row r="13" spans="2:7" x14ac:dyDescent="0.25">
      <c r="B13" s="267" t="s">
        <v>172</v>
      </c>
      <c r="C13" s="271"/>
      <c r="D13" s="269">
        <v>1693</v>
      </c>
      <c r="E13" s="270">
        <v>1607</v>
      </c>
      <c r="F13" s="304"/>
    </row>
    <row r="14" spans="2:7" x14ac:dyDescent="0.25">
      <c r="B14" s="267" t="s">
        <v>234</v>
      </c>
      <c r="C14" s="271"/>
      <c r="D14" s="269">
        <v>683</v>
      </c>
      <c r="E14" s="270">
        <v>734</v>
      </c>
    </row>
    <row r="15" spans="2:7" x14ac:dyDescent="0.25">
      <c r="B15" s="267" t="s">
        <v>185</v>
      </c>
      <c r="C15" s="271"/>
      <c r="D15" s="269">
        <v>6</v>
      </c>
      <c r="E15" s="270">
        <v>-1</v>
      </c>
    </row>
    <row r="16" spans="2:7" x14ac:dyDescent="0.25">
      <c r="B16" s="267" t="s">
        <v>65</v>
      </c>
      <c r="C16" s="271"/>
      <c r="D16" s="269">
        <v>960</v>
      </c>
      <c r="E16" s="270">
        <v>1024</v>
      </c>
    </row>
    <row r="17" spans="2:6" x14ac:dyDescent="0.25">
      <c r="B17" s="267" t="s">
        <v>54</v>
      </c>
      <c r="C17" s="271"/>
      <c r="D17" s="269"/>
      <c r="E17" s="270"/>
    </row>
    <row r="18" spans="2:6" x14ac:dyDescent="0.25">
      <c r="B18" s="267" t="s">
        <v>235</v>
      </c>
      <c r="C18" s="271"/>
      <c r="D18" s="269">
        <v>458</v>
      </c>
      <c r="E18" s="270">
        <v>657</v>
      </c>
    </row>
    <row r="19" spans="2:6" x14ac:dyDescent="0.25">
      <c r="B19" s="267" t="s">
        <v>236</v>
      </c>
      <c r="C19" s="271"/>
      <c r="D19" s="269">
        <v>-349</v>
      </c>
      <c r="E19" s="270">
        <v>1758</v>
      </c>
      <c r="F19" s="304"/>
    </row>
    <row r="20" spans="2:6" x14ac:dyDescent="0.25">
      <c r="B20" s="267" t="s">
        <v>226</v>
      </c>
      <c r="C20" s="271"/>
      <c r="D20" s="269">
        <v>-1412</v>
      </c>
      <c r="E20" s="270">
        <v>-2931</v>
      </c>
      <c r="F20" s="304"/>
    </row>
    <row r="21" spans="2:6" x14ac:dyDescent="0.25">
      <c r="B21" s="297" t="s">
        <v>237</v>
      </c>
      <c r="C21" s="271"/>
      <c r="D21" s="269">
        <v>42</v>
      </c>
      <c r="E21" s="270">
        <v>-7</v>
      </c>
    </row>
    <row r="22" spans="2:6" x14ac:dyDescent="0.25">
      <c r="B22" s="297" t="s">
        <v>238</v>
      </c>
      <c r="C22" s="271"/>
      <c r="D22" s="269">
        <v>-124</v>
      </c>
      <c r="E22" s="270">
        <v>-16</v>
      </c>
    </row>
    <row r="23" spans="2:6" x14ac:dyDescent="0.25">
      <c r="B23" s="297" t="s">
        <v>239</v>
      </c>
      <c r="C23" s="271"/>
      <c r="D23" s="269">
        <v>99</v>
      </c>
      <c r="E23" s="270">
        <v>788</v>
      </c>
      <c r="F23" s="304"/>
    </row>
    <row r="24" spans="2:6" ht="14.5" x14ac:dyDescent="0.25">
      <c r="B24" s="267" t="s">
        <v>240</v>
      </c>
      <c r="C24" s="271"/>
      <c r="D24" s="269">
        <v>-532</v>
      </c>
      <c r="E24" s="270">
        <v>-739</v>
      </c>
    </row>
    <row r="25" spans="2:6" x14ac:dyDescent="0.25">
      <c r="B25" s="267" t="s">
        <v>241</v>
      </c>
      <c r="C25" s="271"/>
      <c r="D25" s="269">
        <v>-711</v>
      </c>
      <c r="E25" s="270">
        <v>-763</v>
      </c>
    </row>
    <row r="26" spans="2:6" s="276" customFormat="1" ht="15" x14ac:dyDescent="0.3">
      <c r="B26" s="272" t="s">
        <v>242</v>
      </c>
      <c r="C26" s="273"/>
      <c r="D26" s="274">
        <v>3445</v>
      </c>
      <c r="E26" s="275">
        <v>4639</v>
      </c>
      <c r="F26" s="305"/>
    </row>
    <row r="27" spans="2:6" s="276" customFormat="1" ht="13" x14ac:dyDescent="0.3">
      <c r="B27" s="306" t="s">
        <v>176</v>
      </c>
      <c r="C27" s="273"/>
      <c r="D27" s="274" t="s">
        <v>29</v>
      </c>
      <c r="E27" s="275" t="s">
        <v>29</v>
      </c>
      <c r="F27" s="305"/>
    </row>
    <row r="28" spans="2:6" x14ac:dyDescent="0.25">
      <c r="B28" s="267" t="s">
        <v>243</v>
      </c>
      <c r="C28" s="271"/>
      <c r="D28" s="269">
        <v>-2075</v>
      </c>
      <c r="E28" s="270">
        <v>-2690</v>
      </c>
      <c r="F28" s="304"/>
    </row>
    <row r="29" spans="2:6" x14ac:dyDescent="0.25">
      <c r="B29" s="267" t="s">
        <v>186</v>
      </c>
      <c r="C29" s="271"/>
      <c r="D29" s="269">
        <v>18</v>
      </c>
      <c r="E29" s="270">
        <v>1</v>
      </c>
    </row>
    <row r="30" spans="2:6" ht="25" x14ac:dyDescent="0.25">
      <c r="B30" s="310" t="s">
        <v>258</v>
      </c>
      <c r="C30" s="271"/>
      <c r="D30" s="269">
        <v>-949</v>
      </c>
      <c r="E30" s="270" t="s">
        <v>29</v>
      </c>
    </row>
    <row r="31" spans="2:6" x14ac:dyDescent="0.25">
      <c r="B31" s="267" t="s">
        <v>244</v>
      </c>
      <c r="C31" s="271"/>
      <c r="D31" s="269" t="s">
        <v>29</v>
      </c>
      <c r="E31" s="270">
        <v>265</v>
      </c>
    </row>
    <row r="32" spans="2:6" x14ac:dyDescent="0.25">
      <c r="B32" s="267" t="s">
        <v>55</v>
      </c>
      <c r="C32" s="271"/>
      <c r="D32" s="269">
        <v>-71</v>
      </c>
      <c r="E32" s="270">
        <v>-11</v>
      </c>
    </row>
    <row r="33" spans="2:6" s="276" customFormat="1" ht="13" x14ac:dyDescent="0.3">
      <c r="B33" s="272" t="s">
        <v>177</v>
      </c>
      <c r="C33" s="273"/>
      <c r="D33" s="274">
        <v>-3077</v>
      </c>
      <c r="E33" s="275">
        <v>-2435</v>
      </c>
      <c r="F33" s="305"/>
    </row>
    <row r="34" spans="2:6" s="276" customFormat="1" ht="13" x14ac:dyDescent="0.3">
      <c r="B34" s="306" t="s">
        <v>176</v>
      </c>
      <c r="C34" s="273"/>
      <c r="D34" s="274" t="s">
        <v>29</v>
      </c>
      <c r="E34" s="275" t="s">
        <v>29</v>
      </c>
      <c r="F34" s="305"/>
    </row>
    <row r="35" spans="2:6" x14ac:dyDescent="0.25">
      <c r="B35" s="267" t="s">
        <v>245</v>
      </c>
      <c r="C35" s="271"/>
      <c r="D35" s="269">
        <v>2464</v>
      </c>
      <c r="E35" s="270">
        <v>1973</v>
      </c>
      <c r="F35" s="304"/>
    </row>
    <row r="36" spans="2:6" x14ac:dyDescent="0.25">
      <c r="B36" s="267" t="s">
        <v>178</v>
      </c>
      <c r="C36" s="271"/>
      <c r="D36" s="269">
        <v>-1401</v>
      </c>
      <c r="E36" s="270">
        <v>-571</v>
      </c>
      <c r="F36" s="304"/>
    </row>
    <row r="37" spans="2:6" x14ac:dyDescent="0.25">
      <c r="B37" s="267" t="s">
        <v>246</v>
      </c>
      <c r="C37" s="271"/>
      <c r="D37" s="269">
        <v>265</v>
      </c>
      <c r="E37" s="270">
        <v>-1970</v>
      </c>
      <c r="F37" s="304"/>
    </row>
    <row r="38" spans="2:6" x14ac:dyDescent="0.25">
      <c r="B38" s="308" t="s">
        <v>254</v>
      </c>
      <c r="C38" s="271"/>
      <c r="D38" s="269" t="s">
        <v>29</v>
      </c>
      <c r="E38" s="270" t="s">
        <v>29</v>
      </c>
      <c r="F38" s="304"/>
    </row>
    <row r="39" spans="2:6" x14ac:dyDescent="0.25">
      <c r="B39" s="267" t="s">
        <v>187</v>
      </c>
      <c r="C39" s="271"/>
      <c r="D39" s="269">
        <v>-1</v>
      </c>
      <c r="E39" s="270">
        <v>1</v>
      </c>
      <c r="F39" s="304"/>
    </row>
    <row r="40" spans="2:6" ht="14.5" x14ac:dyDescent="0.25">
      <c r="B40" s="308" t="s">
        <v>255</v>
      </c>
      <c r="C40" s="271"/>
      <c r="D40" s="269">
        <v>1974</v>
      </c>
      <c r="E40" s="270">
        <v>890</v>
      </c>
      <c r="F40" s="304"/>
    </row>
    <row r="41" spans="2:6" ht="14.5" x14ac:dyDescent="0.25">
      <c r="B41" s="308" t="s">
        <v>256</v>
      </c>
      <c r="C41" s="271"/>
      <c r="D41" s="269">
        <v>-900</v>
      </c>
      <c r="E41" s="270">
        <v>-297</v>
      </c>
      <c r="F41" s="304"/>
    </row>
    <row r="42" spans="2:6" x14ac:dyDescent="0.25">
      <c r="B42" s="267" t="s">
        <v>247</v>
      </c>
      <c r="C42" s="271"/>
      <c r="D42" s="269">
        <v>-7</v>
      </c>
      <c r="E42" s="270">
        <v>-1</v>
      </c>
      <c r="F42" s="304"/>
    </row>
    <row r="43" spans="2:6" x14ac:dyDescent="0.25">
      <c r="B43" s="267" t="s">
        <v>188</v>
      </c>
      <c r="C43" s="271"/>
      <c r="D43" s="269">
        <v>-38</v>
      </c>
      <c r="E43" s="270">
        <v>-30</v>
      </c>
      <c r="F43" s="304"/>
    </row>
    <row r="44" spans="2:6" x14ac:dyDescent="0.25">
      <c r="B44" s="267" t="s">
        <v>56</v>
      </c>
      <c r="C44" s="271"/>
      <c r="D44" s="269">
        <v>-2472</v>
      </c>
      <c r="E44" s="270">
        <v>-2366</v>
      </c>
      <c r="F44" s="304"/>
    </row>
    <row r="45" spans="2:6" ht="13" x14ac:dyDescent="0.25">
      <c r="B45" s="309" t="s">
        <v>257</v>
      </c>
      <c r="C45" s="273"/>
      <c r="D45" s="274">
        <v>-116</v>
      </c>
      <c r="E45" s="275">
        <v>-2371</v>
      </c>
      <c r="F45" s="304"/>
    </row>
    <row r="46" spans="2:6" ht="13" x14ac:dyDescent="0.25">
      <c r="B46" s="306" t="s">
        <v>176</v>
      </c>
      <c r="C46" s="273"/>
      <c r="D46" s="274" t="s">
        <v>29</v>
      </c>
      <c r="E46" s="275" t="s">
        <v>29</v>
      </c>
      <c r="F46" s="304"/>
    </row>
    <row r="47" spans="2:6" ht="13" x14ac:dyDescent="0.25">
      <c r="B47" s="272" t="s">
        <v>179</v>
      </c>
      <c r="C47" s="273"/>
      <c r="D47" s="274">
        <v>-78</v>
      </c>
      <c r="E47" s="275">
        <v>-29</v>
      </c>
      <c r="F47" s="304"/>
    </row>
    <row r="48" spans="2:6" ht="13" x14ac:dyDescent="0.25">
      <c r="B48" s="272" t="s">
        <v>180</v>
      </c>
      <c r="C48" s="273"/>
      <c r="D48" s="274">
        <v>174</v>
      </c>
      <c r="E48" s="275">
        <v>-196</v>
      </c>
      <c r="F48" s="304"/>
    </row>
    <row r="49" spans="2:6" ht="14.5" x14ac:dyDescent="0.25">
      <c r="B49" s="267" t="s">
        <v>248</v>
      </c>
      <c r="C49" s="271"/>
      <c r="D49" s="269">
        <v>8195</v>
      </c>
      <c r="E49" s="270">
        <v>7143</v>
      </c>
      <c r="F49" s="304"/>
    </row>
    <row r="50" spans="2:6" ht="14.5" x14ac:dyDescent="0.25">
      <c r="B50" s="267" t="s">
        <v>249</v>
      </c>
      <c r="C50" s="271"/>
      <c r="D50" s="269">
        <v>8369</v>
      </c>
      <c r="E50" s="270">
        <v>6947</v>
      </c>
      <c r="F50" s="304"/>
    </row>
    <row r="51" spans="2:6" ht="117" customHeight="1" x14ac:dyDescent="0.25">
      <c r="B51" s="370" t="s">
        <v>259</v>
      </c>
      <c r="C51" s="369"/>
      <c r="D51" s="369"/>
      <c r="E51" s="369"/>
    </row>
    <row r="52" spans="2:6" x14ac:dyDescent="0.25">
      <c r="B52" s="286"/>
      <c r="C52" s="286"/>
      <c r="D52" s="286"/>
      <c r="E52" s="286"/>
    </row>
    <row r="53" spans="2:6" x14ac:dyDescent="0.25">
      <c r="B53" s="286"/>
      <c r="C53" s="286"/>
      <c r="D53" s="286"/>
      <c r="E53" s="286"/>
    </row>
    <row r="54" spans="2:6" ht="14" x14ac:dyDescent="0.25">
      <c r="B54" s="260"/>
      <c r="C54" s="260"/>
      <c r="D54" s="260"/>
      <c r="E54" s="260"/>
    </row>
    <row r="55" spans="2:6" ht="14" x14ac:dyDescent="0.25">
      <c r="B55" s="260"/>
      <c r="C55" s="260"/>
      <c r="D55" s="260"/>
      <c r="E55" s="260"/>
    </row>
    <row r="56" spans="2:6" ht="14" x14ac:dyDescent="0.25">
      <c r="B56" s="260"/>
      <c r="C56" s="260"/>
      <c r="D56" s="260"/>
      <c r="E56" s="260"/>
    </row>
    <row r="57" spans="2:6" ht="14" x14ac:dyDescent="0.25">
      <c r="B57" s="260"/>
      <c r="C57" s="260"/>
      <c r="D57" s="260"/>
      <c r="E57" s="260"/>
    </row>
    <row r="58" spans="2:6" ht="14" x14ac:dyDescent="0.25">
      <c r="B58" s="260"/>
      <c r="C58" s="260"/>
      <c r="D58" s="260"/>
      <c r="E58" s="260"/>
    </row>
    <row r="59" spans="2:6" ht="14" x14ac:dyDescent="0.25">
      <c r="B59" s="260"/>
      <c r="C59" s="260"/>
      <c r="D59" s="260"/>
      <c r="E59" s="260"/>
    </row>
    <row r="60" spans="2:6" ht="14" x14ac:dyDescent="0.25">
      <c r="B60" s="260"/>
      <c r="C60" s="260"/>
      <c r="D60" s="260"/>
      <c r="E60" s="260"/>
    </row>
    <row r="61" spans="2:6" ht="14" x14ac:dyDescent="0.25">
      <c r="B61" s="260"/>
      <c r="C61" s="260"/>
      <c r="D61" s="260"/>
      <c r="E61" s="260"/>
    </row>
    <row r="62" spans="2:6" ht="14" x14ac:dyDescent="0.25">
      <c r="B62" s="260"/>
      <c r="C62" s="260"/>
      <c r="D62" s="260"/>
      <c r="E62" s="260"/>
    </row>
    <row r="63" spans="2:6" ht="14" x14ac:dyDescent="0.25">
      <c r="B63" s="260"/>
      <c r="C63" s="260"/>
      <c r="D63" s="260"/>
      <c r="E63" s="260"/>
    </row>
    <row r="64" spans="2:6" ht="14" x14ac:dyDescent="0.25">
      <c r="B64" s="260"/>
      <c r="C64" s="260"/>
      <c r="D64" s="260"/>
      <c r="E64" s="260"/>
    </row>
    <row r="65" spans="2:7" ht="14" x14ac:dyDescent="0.25">
      <c r="B65" s="260"/>
      <c r="C65" s="260"/>
      <c r="D65" s="260"/>
      <c r="E65" s="260"/>
    </row>
    <row r="66" spans="2:7" ht="14" x14ac:dyDescent="0.25">
      <c r="B66" s="260"/>
      <c r="C66" s="260"/>
      <c r="D66" s="260"/>
      <c r="E66" s="260"/>
    </row>
    <row r="67" spans="2:7" ht="14" x14ac:dyDescent="0.25">
      <c r="B67" s="260"/>
      <c r="C67" s="260"/>
      <c r="D67" s="260"/>
      <c r="E67" s="260"/>
    </row>
    <row r="68" spans="2:7" ht="14" x14ac:dyDescent="0.25">
      <c r="B68" s="260"/>
      <c r="C68" s="260"/>
      <c r="D68" s="260"/>
      <c r="E68" s="260"/>
    </row>
    <row r="69" spans="2:7" ht="14" x14ac:dyDescent="0.25">
      <c r="B69" s="260"/>
      <c r="C69" s="260"/>
      <c r="D69" s="260"/>
      <c r="E69" s="260"/>
    </row>
    <row r="70" spans="2:7" ht="14" x14ac:dyDescent="0.25">
      <c r="B70" s="260"/>
      <c r="C70" s="260"/>
      <c r="D70" s="260"/>
      <c r="E70" s="260"/>
    </row>
    <row r="71" spans="2:7" ht="14" x14ac:dyDescent="0.25">
      <c r="B71" s="260"/>
      <c r="C71" s="260"/>
      <c r="D71" s="260"/>
      <c r="E71" s="260"/>
    </row>
    <row r="72" spans="2:7" ht="14" x14ac:dyDescent="0.25">
      <c r="B72" s="260"/>
      <c r="C72" s="260"/>
      <c r="D72" s="260"/>
      <c r="E72" s="260"/>
    </row>
    <row r="73" spans="2:7" ht="14" x14ac:dyDescent="0.25">
      <c r="B73" s="260"/>
      <c r="C73" s="260"/>
      <c r="D73" s="260"/>
      <c r="E73" s="260"/>
    </row>
    <row r="74" spans="2:7" ht="14" x14ac:dyDescent="0.25">
      <c r="B74" s="260"/>
      <c r="C74" s="260"/>
      <c r="D74" s="260"/>
      <c r="E74" s="260"/>
    </row>
    <row r="75" spans="2:7" ht="14" x14ac:dyDescent="0.25">
      <c r="B75" s="260"/>
      <c r="C75" s="260"/>
      <c r="D75" s="260"/>
      <c r="E75" s="260"/>
    </row>
    <row r="76" spans="2:7" ht="14" x14ac:dyDescent="0.25">
      <c r="B76" s="260"/>
      <c r="C76" s="260"/>
      <c r="D76" s="260"/>
      <c r="E76" s="260"/>
    </row>
    <row r="77" spans="2:7" ht="14" x14ac:dyDescent="0.25">
      <c r="B77" s="260"/>
      <c r="C77" s="260"/>
      <c r="D77" s="260"/>
      <c r="E77" s="260"/>
    </row>
    <row r="78" spans="2:7" ht="14" x14ac:dyDescent="0.25">
      <c r="B78" s="260"/>
      <c r="C78" s="260"/>
      <c r="D78" s="260"/>
      <c r="E78" s="260"/>
      <c r="G78" s="260"/>
    </row>
    <row r="79" spans="2:7" ht="14" x14ac:dyDescent="0.25">
      <c r="B79" s="260"/>
      <c r="C79" s="260"/>
      <c r="D79" s="260"/>
      <c r="E79" s="260"/>
      <c r="G79" s="260"/>
    </row>
    <row r="80" spans="2:7" ht="14" x14ac:dyDescent="0.25">
      <c r="B80" s="260"/>
      <c r="C80" s="260"/>
      <c r="D80" s="260"/>
      <c r="E80" s="260"/>
      <c r="G80" s="260"/>
    </row>
    <row r="81" spans="2:7" ht="14" x14ac:dyDescent="0.25">
      <c r="B81" s="260"/>
      <c r="C81" s="260"/>
      <c r="D81" s="260"/>
      <c r="E81" s="260"/>
      <c r="G81" s="260"/>
    </row>
    <row r="82" spans="2:7" s="307" customFormat="1" ht="14" x14ac:dyDescent="0.3">
      <c r="B82" s="260"/>
      <c r="C82" s="260"/>
      <c r="D82" s="260"/>
      <c r="E82" s="260"/>
      <c r="F82" s="257"/>
      <c r="G82" s="260"/>
    </row>
    <row r="83" spans="2:7" ht="14" x14ac:dyDescent="0.25">
      <c r="B83" s="260"/>
      <c r="C83" s="260"/>
      <c r="D83" s="260"/>
      <c r="E83" s="260"/>
      <c r="G83" s="260"/>
    </row>
    <row r="84" spans="2:7" ht="14" x14ac:dyDescent="0.25">
      <c r="B84" s="260"/>
      <c r="C84" s="260"/>
      <c r="D84" s="260"/>
      <c r="E84" s="260"/>
      <c r="G84" s="260"/>
    </row>
    <row r="85" spans="2:7" ht="14" x14ac:dyDescent="0.25">
      <c r="B85" s="260"/>
      <c r="C85" s="260"/>
      <c r="D85" s="260"/>
      <c r="E85" s="260"/>
      <c r="G85" s="260"/>
    </row>
    <row r="86" spans="2:7" ht="14" x14ac:dyDescent="0.25">
      <c r="B86" s="260"/>
      <c r="C86" s="260"/>
      <c r="D86" s="260"/>
      <c r="E86" s="260"/>
      <c r="G86" s="260"/>
    </row>
    <row r="87" spans="2:7" ht="14" x14ac:dyDescent="0.25">
      <c r="B87" s="260"/>
      <c r="C87" s="260"/>
      <c r="D87" s="260"/>
      <c r="E87" s="260"/>
      <c r="G87" s="260"/>
    </row>
    <row r="88" spans="2:7" ht="14" x14ac:dyDescent="0.25">
      <c r="B88" s="260"/>
      <c r="C88" s="260"/>
      <c r="D88" s="260"/>
      <c r="E88" s="260"/>
      <c r="G88" s="260"/>
    </row>
    <row r="89" spans="2:7" ht="14" x14ac:dyDescent="0.25">
      <c r="B89" s="260"/>
      <c r="C89" s="260"/>
      <c r="D89" s="260"/>
      <c r="E89" s="260"/>
      <c r="G89" s="260"/>
    </row>
    <row r="90" spans="2:7" ht="14" x14ac:dyDescent="0.25">
      <c r="B90" s="260"/>
      <c r="C90" s="260"/>
      <c r="D90" s="260"/>
      <c r="E90" s="260"/>
      <c r="G90" s="260"/>
    </row>
    <row r="91" spans="2:7" ht="14" x14ac:dyDescent="0.25">
      <c r="B91" s="260"/>
      <c r="C91" s="260"/>
      <c r="D91" s="260"/>
      <c r="E91" s="260"/>
      <c r="G91" s="260"/>
    </row>
    <row r="92" spans="2:7" ht="14" x14ac:dyDescent="0.25">
      <c r="B92" s="260"/>
      <c r="C92" s="260"/>
      <c r="D92" s="260"/>
      <c r="E92" s="260"/>
      <c r="G92" s="260"/>
    </row>
    <row r="93" spans="2:7" ht="14" x14ac:dyDescent="0.25">
      <c r="B93" s="260"/>
      <c r="C93" s="260"/>
      <c r="D93" s="260"/>
      <c r="E93" s="260"/>
      <c r="G93" s="260"/>
    </row>
    <row r="94" spans="2:7" ht="14" x14ac:dyDescent="0.25">
      <c r="B94" s="260"/>
      <c r="C94" s="260"/>
      <c r="D94" s="260"/>
      <c r="E94" s="260"/>
      <c r="G94" s="260"/>
    </row>
    <row r="95" spans="2:7" ht="14" x14ac:dyDescent="0.25">
      <c r="B95" s="260"/>
      <c r="C95" s="260"/>
      <c r="D95" s="260"/>
      <c r="E95" s="260"/>
      <c r="G95" s="260"/>
    </row>
    <row r="96" spans="2:7" ht="14" x14ac:dyDescent="0.25">
      <c r="B96" s="260"/>
      <c r="C96" s="260"/>
      <c r="D96" s="260"/>
      <c r="E96" s="260"/>
      <c r="G96" s="260"/>
    </row>
    <row r="97" spans="2:7" ht="14" x14ac:dyDescent="0.25">
      <c r="B97" s="260"/>
      <c r="C97" s="260"/>
      <c r="D97" s="260"/>
      <c r="E97" s="260"/>
      <c r="G97" s="260"/>
    </row>
    <row r="98" spans="2:7" ht="14" x14ac:dyDescent="0.25">
      <c r="B98" s="260"/>
      <c r="C98" s="260"/>
      <c r="D98" s="260"/>
      <c r="E98" s="260"/>
      <c r="G98" s="260"/>
    </row>
    <row r="99" spans="2:7" ht="14" x14ac:dyDescent="0.25">
      <c r="B99" s="260"/>
      <c r="C99" s="260"/>
      <c r="D99" s="260"/>
      <c r="E99" s="260"/>
      <c r="G99" s="260"/>
    </row>
    <row r="100" spans="2:7" ht="14" x14ac:dyDescent="0.25">
      <c r="B100" s="260"/>
      <c r="C100" s="260"/>
      <c r="D100" s="260"/>
      <c r="E100" s="260"/>
      <c r="G100" s="260"/>
    </row>
    <row r="101" spans="2:7" ht="14" x14ac:dyDescent="0.25">
      <c r="B101" s="260"/>
      <c r="C101" s="260"/>
      <c r="D101" s="260"/>
      <c r="E101" s="260"/>
      <c r="G101" s="260"/>
    </row>
    <row r="102" spans="2:7" ht="14" x14ac:dyDescent="0.25">
      <c r="B102" s="260"/>
      <c r="C102" s="260"/>
      <c r="D102" s="260"/>
      <c r="E102" s="260"/>
      <c r="G102" s="260"/>
    </row>
    <row r="103" spans="2:7" ht="14" x14ac:dyDescent="0.25">
      <c r="B103" s="260"/>
      <c r="C103" s="260"/>
      <c r="D103" s="260"/>
      <c r="E103" s="260"/>
      <c r="G103" s="260"/>
    </row>
    <row r="104" spans="2:7" ht="14" x14ac:dyDescent="0.25">
      <c r="B104" s="260"/>
      <c r="C104" s="260"/>
      <c r="D104" s="260"/>
      <c r="E104" s="260"/>
      <c r="G104" s="260"/>
    </row>
    <row r="105" spans="2:7" ht="14" x14ac:dyDescent="0.25">
      <c r="B105" s="260"/>
      <c r="C105" s="260"/>
      <c r="D105" s="260"/>
      <c r="E105" s="260"/>
      <c r="G105" s="260"/>
    </row>
    <row r="106" spans="2:7" ht="14" x14ac:dyDescent="0.25">
      <c r="B106" s="260"/>
      <c r="C106" s="260"/>
      <c r="D106" s="260"/>
      <c r="E106" s="260"/>
      <c r="G106" s="260"/>
    </row>
    <row r="107" spans="2:7" ht="14" x14ac:dyDescent="0.25">
      <c r="B107" s="260"/>
      <c r="C107" s="260"/>
      <c r="D107" s="260"/>
      <c r="E107" s="260"/>
      <c r="G107" s="260"/>
    </row>
    <row r="108" spans="2:7" ht="14" x14ac:dyDescent="0.25">
      <c r="B108" s="260"/>
      <c r="C108" s="260"/>
      <c r="D108" s="260"/>
      <c r="E108" s="260"/>
      <c r="G108" s="260"/>
    </row>
    <row r="109" spans="2:7" ht="14" x14ac:dyDescent="0.25">
      <c r="B109" s="260"/>
      <c r="C109" s="260"/>
      <c r="D109" s="260"/>
      <c r="E109" s="260"/>
      <c r="G109" s="260"/>
    </row>
    <row r="110" spans="2:7" ht="14" x14ac:dyDescent="0.25">
      <c r="B110" s="260"/>
      <c r="C110" s="260"/>
      <c r="D110" s="260"/>
      <c r="E110" s="260"/>
      <c r="G110" s="260"/>
    </row>
    <row r="111" spans="2:7" ht="14" x14ac:dyDescent="0.25">
      <c r="B111" s="260"/>
      <c r="C111" s="260"/>
      <c r="D111" s="260"/>
      <c r="E111" s="260"/>
      <c r="G111" s="260"/>
    </row>
    <row r="112" spans="2:7" ht="14" x14ac:dyDescent="0.25">
      <c r="B112" s="260"/>
      <c r="C112" s="260"/>
      <c r="D112" s="260"/>
      <c r="E112" s="260"/>
      <c r="G112" s="260"/>
    </row>
    <row r="113" spans="2:7" ht="14" x14ac:dyDescent="0.25">
      <c r="B113" s="260"/>
      <c r="C113" s="260"/>
      <c r="D113" s="260"/>
      <c r="E113" s="260"/>
      <c r="G113" s="260"/>
    </row>
    <row r="114" spans="2:7" s="303" customFormat="1" ht="14" x14ac:dyDescent="0.25">
      <c r="B114" s="260"/>
      <c r="C114" s="260"/>
      <c r="D114" s="260"/>
      <c r="E114" s="260"/>
      <c r="F114" s="257"/>
      <c r="G114" s="260"/>
    </row>
    <row r="115" spans="2:7" s="303" customFormat="1" ht="14" x14ac:dyDescent="0.25">
      <c r="B115" s="260"/>
      <c r="C115" s="260"/>
      <c r="D115" s="260"/>
      <c r="E115" s="260"/>
      <c r="F115" s="257"/>
      <c r="G115" s="260"/>
    </row>
  </sheetData>
  <mergeCells count="4">
    <mergeCell ref="B3:E4"/>
    <mergeCell ref="F4:G4"/>
    <mergeCell ref="B6:E6"/>
    <mergeCell ref="B51:E51"/>
  </mergeCells>
  <pageMargins left="0.7" right="0.7" top="0.75" bottom="0.75" header="0.3" footer="0.3"/>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2F4C-38E2-4E8D-A056-3961A6376CAE}">
  <dimension ref="B3:M27"/>
  <sheetViews>
    <sheetView showGridLines="0" zoomScale="77" workbookViewId="0">
      <selection activeCell="B6" sqref="B6:K27"/>
    </sheetView>
  </sheetViews>
  <sheetFormatPr defaultColWidth="9.1796875" defaultRowHeight="14.5" x14ac:dyDescent="0.35"/>
  <cols>
    <col min="10" max="10" width="9.1796875" customWidth="1"/>
  </cols>
  <sheetData>
    <row r="3" spans="2:13" x14ac:dyDescent="0.35">
      <c r="B3" s="324" t="s">
        <v>136</v>
      </c>
      <c r="C3" s="324"/>
      <c r="D3" s="324"/>
      <c r="E3" s="324"/>
      <c r="F3" s="324"/>
      <c r="G3" s="324"/>
      <c r="H3" s="324"/>
      <c r="I3" s="324"/>
      <c r="J3" s="324"/>
      <c r="K3" s="324"/>
    </row>
    <row r="4" spans="2:13" ht="15" thickBot="1" x14ac:dyDescent="0.4">
      <c r="B4" s="325"/>
      <c r="C4" s="325"/>
      <c r="D4" s="325"/>
      <c r="E4" s="325"/>
      <c r="F4" s="325"/>
      <c r="G4" s="325"/>
      <c r="H4" s="325"/>
      <c r="I4" s="325"/>
      <c r="J4" s="325"/>
      <c r="K4" s="325"/>
      <c r="L4" s="320" t="s">
        <v>137</v>
      </c>
      <c r="M4" s="321"/>
    </row>
    <row r="5" spans="2:13" ht="15" x14ac:dyDescent="0.35">
      <c r="B5" s="204"/>
      <c r="C5" s="204"/>
      <c r="D5" s="204"/>
      <c r="E5" s="204"/>
      <c r="F5" s="204"/>
      <c r="G5" s="204"/>
      <c r="H5" s="204"/>
      <c r="I5" s="204"/>
      <c r="J5" s="204"/>
    </row>
    <row r="6" spans="2:13" ht="14.5" customHeight="1" x14ac:dyDescent="0.35">
      <c r="B6" s="373" t="s">
        <v>159</v>
      </c>
      <c r="C6" s="373"/>
      <c r="D6" s="373"/>
      <c r="E6" s="373"/>
      <c r="F6" s="373"/>
      <c r="G6" s="373"/>
      <c r="H6" s="373"/>
      <c r="I6" s="373"/>
      <c r="J6" s="373"/>
      <c r="K6" s="373"/>
    </row>
    <row r="7" spans="2:13" x14ac:dyDescent="0.35">
      <c r="B7" s="373"/>
      <c r="C7" s="373"/>
      <c r="D7" s="373"/>
      <c r="E7" s="373"/>
      <c r="F7" s="373"/>
      <c r="G7" s="373"/>
      <c r="H7" s="373"/>
      <c r="I7" s="373"/>
      <c r="J7" s="373"/>
      <c r="K7" s="373"/>
    </row>
    <row r="8" spans="2:13" x14ac:dyDescent="0.35">
      <c r="B8" s="373"/>
      <c r="C8" s="373"/>
      <c r="D8" s="373"/>
      <c r="E8" s="373"/>
      <c r="F8" s="373"/>
      <c r="G8" s="373"/>
      <c r="H8" s="373"/>
      <c r="I8" s="373"/>
      <c r="J8" s="373"/>
      <c r="K8" s="373"/>
    </row>
    <row r="9" spans="2:13" x14ac:dyDescent="0.35">
      <c r="B9" s="373"/>
      <c r="C9" s="373"/>
      <c r="D9" s="373"/>
      <c r="E9" s="373"/>
      <c r="F9" s="373"/>
      <c r="G9" s="373"/>
      <c r="H9" s="373"/>
      <c r="I9" s="373"/>
      <c r="J9" s="373"/>
      <c r="K9" s="373"/>
    </row>
    <row r="10" spans="2:13" x14ac:dyDescent="0.35">
      <c r="B10" s="373"/>
      <c r="C10" s="373"/>
      <c r="D10" s="373"/>
      <c r="E10" s="373"/>
      <c r="F10" s="373"/>
      <c r="G10" s="373"/>
      <c r="H10" s="373"/>
      <c r="I10" s="373"/>
      <c r="J10" s="373"/>
      <c r="K10" s="373"/>
    </row>
    <row r="11" spans="2:13" x14ac:dyDescent="0.35">
      <c r="B11" s="373"/>
      <c r="C11" s="373"/>
      <c r="D11" s="373"/>
      <c r="E11" s="373"/>
      <c r="F11" s="373"/>
      <c r="G11" s="373"/>
      <c r="H11" s="373"/>
      <c r="I11" s="373"/>
      <c r="J11" s="373"/>
      <c r="K11" s="373"/>
    </row>
    <row r="12" spans="2:13" x14ac:dyDescent="0.35">
      <c r="B12" s="373"/>
      <c r="C12" s="373"/>
      <c r="D12" s="373"/>
      <c r="E12" s="373"/>
      <c r="F12" s="373"/>
      <c r="G12" s="373"/>
      <c r="H12" s="373"/>
      <c r="I12" s="373"/>
      <c r="J12" s="373"/>
      <c r="K12" s="373"/>
    </row>
    <row r="13" spans="2:13" x14ac:dyDescent="0.35">
      <c r="B13" s="373"/>
      <c r="C13" s="373"/>
      <c r="D13" s="373"/>
      <c r="E13" s="373"/>
      <c r="F13" s="373"/>
      <c r="G13" s="373"/>
      <c r="H13" s="373"/>
      <c r="I13" s="373"/>
      <c r="J13" s="373"/>
      <c r="K13" s="373"/>
    </row>
    <row r="14" spans="2:13" x14ac:dyDescent="0.35">
      <c r="B14" s="373"/>
      <c r="C14" s="373"/>
      <c r="D14" s="373"/>
      <c r="E14" s="373"/>
      <c r="F14" s="373"/>
      <c r="G14" s="373"/>
      <c r="H14" s="373"/>
      <c r="I14" s="373"/>
      <c r="J14" s="373"/>
      <c r="K14" s="373"/>
    </row>
    <row r="15" spans="2:13" x14ac:dyDescent="0.35">
      <c r="B15" s="373"/>
      <c r="C15" s="373"/>
      <c r="D15" s="373"/>
      <c r="E15" s="373"/>
      <c r="F15" s="373"/>
      <c r="G15" s="373"/>
      <c r="H15" s="373"/>
      <c r="I15" s="373"/>
      <c r="J15" s="373"/>
      <c r="K15" s="373"/>
    </row>
    <row r="16" spans="2:13" x14ac:dyDescent="0.35">
      <c r="B16" s="373"/>
      <c r="C16" s="373"/>
      <c r="D16" s="373"/>
      <c r="E16" s="373"/>
      <c r="F16" s="373"/>
      <c r="G16" s="373"/>
      <c r="H16" s="373"/>
      <c r="I16" s="373"/>
      <c r="J16" s="373"/>
      <c r="K16" s="373"/>
    </row>
    <row r="17" spans="2:11" x14ac:dyDescent="0.35">
      <c r="B17" s="373"/>
      <c r="C17" s="373"/>
      <c r="D17" s="373"/>
      <c r="E17" s="373"/>
      <c r="F17" s="373"/>
      <c r="G17" s="373"/>
      <c r="H17" s="373"/>
      <c r="I17" s="373"/>
      <c r="J17" s="373"/>
      <c r="K17" s="373"/>
    </row>
    <row r="18" spans="2:11" x14ac:dyDescent="0.35">
      <c r="B18" s="373"/>
      <c r="C18" s="373"/>
      <c r="D18" s="373"/>
      <c r="E18" s="373"/>
      <c r="F18" s="373"/>
      <c r="G18" s="373"/>
      <c r="H18" s="373"/>
      <c r="I18" s="373"/>
      <c r="J18" s="373"/>
      <c r="K18" s="373"/>
    </row>
    <row r="19" spans="2:11" x14ac:dyDescent="0.35">
      <c r="B19" s="373"/>
      <c r="C19" s="373"/>
      <c r="D19" s="373"/>
      <c r="E19" s="373"/>
      <c r="F19" s="373"/>
      <c r="G19" s="373"/>
      <c r="H19" s="373"/>
      <c r="I19" s="373"/>
      <c r="J19" s="373"/>
      <c r="K19" s="373"/>
    </row>
    <row r="20" spans="2:11" x14ac:dyDescent="0.35">
      <c r="B20" s="373"/>
      <c r="C20" s="373"/>
      <c r="D20" s="373"/>
      <c r="E20" s="373"/>
      <c r="F20" s="373"/>
      <c r="G20" s="373"/>
      <c r="H20" s="373"/>
      <c r="I20" s="373"/>
      <c r="J20" s="373"/>
      <c r="K20" s="373"/>
    </row>
    <row r="21" spans="2:11" x14ac:dyDescent="0.35">
      <c r="B21" s="373"/>
      <c r="C21" s="373"/>
      <c r="D21" s="373"/>
      <c r="E21" s="373"/>
      <c r="F21" s="373"/>
      <c r="G21" s="373"/>
      <c r="H21" s="373"/>
      <c r="I21" s="373"/>
      <c r="J21" s="373"/>
      <c r="K21" s="373"/>
    </row>
    <row r="22" spans="2:11" x14ac:dyDescent="0.35">
      <c r="B22" s="373"/>
      <c r="C22" s="373"/>
      <c r="D22" s="373"/>
      <c r="E22" s="373"/>
      <c r="F22" s="373"/>
      <c r="G22" s="373"/>
      <c r="H22" s="373"/>
      <c r="I22" s="373"/>
      <c r="J22" s="373"/>
      <c r="K22" s="373"/>
    </row>
    <row r="23" spans="2:11" x14ac:dyDescent="0.35">
      <c r="B23" s="373"/>
      <c r="C23" s="373"/>
      <c r="D23" s="373"/>
      <c r="E23" s="373"/>
      <c r="F23" s="373"/>
      <c r="G23" s="373"/>
      <c r="H23" s="373"/>
      <c r="I23" s="373"/>
      <c r="J23" s="373"/>
      <c r="K23" s="373"/>
    </row>
    <row r="24" spans="2:11" x14ac:dyDescent="0.35">
      <c r="B24" s="373"/>
      <c r="C24" s="373"/>
      <c r="D24" s="373"/>
      <c r="E24" s="373"/>
      <c r="F24" s="373"/>
      <c r="G24" s="373"/>
      <c r="H24" s="373"/>
      <c r="I24" s="373"/>
      <c r="J24" s="373"/>
      <c r="K24" s="373"/>
    </row>
    <row r="25" spans="2:11" x14ac:dyDescent="0.35">
      <c r="B25" s="373"/>
      <c r="C25" s="373"/>
      <c r="D25" s="373"/>
      <c r="E25" s="373"/>
      <c r="F25" s="373"/>
      <c r="G25" s="373"/>
      <c r="H25" s="373"/>
      <c r="I25" s="373"/>
      <c r="J25" s="373"/>
      <c r="K25" s="373"/>
    </row>
    <row r="26" spans="2:11" x14ac:dyDescent="0.35">
      <c r="B26" s="373"/>
      <c r="C26" s="373"/>
      <c r="D26" s="373"/>
      <c r="E26" s="373"/>
      <c r="F26" s="373"/>
      <c r="G26" s="373"/>
      <c r="H26" s="373"/>
      <c r="I26" s="373"/>
      <c r="J26" s="373"/>
      <c r="K26" s="373"/>
    </row>
    <row r="27" spans="2:11" x14ac:dyDescent="0.35">
      <c r="B27" s="373"/>
      <c r="C27" s="373"/>
      <c r="D27" s="373"/>
      <c r="E27" s="373"/>
      <c r="F27" s="373"/>
      <c r="G27" s="373"/>
      <c r="H27" s="373"/>
      <c r="I27" s="373"/>
      <c r="J27" s="373"/>
      <c r="K27" s="373"/>
    </row>
  </sheetData>
  <mergeCells count="3">
    <mergeCell ref="B3:K4"/>
    <mergeCell ref="L4:M4"/>
    <mergeCell ref="B6:K27"/>
  </mergeCells>
  <pageMargins left="0.7" right="0.7" top="0.75" bottom="0.75" header="0.3" footer="0.3"/>
  <pageSetup paperSize="9" orientation="portrait" r:id="rId1"/>
  <headerFooter>
    <oddHeader>&amp;C&amp;"Arial"&amp;8&amp;K000000INTERNAL&amp;1#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96025-5C9C-4B78-83F5-07D9329DE6EA}">
  <sheetPr>
    <pageSetUpPr fitToPage="1"/>
  </sheetPr>
  <dimension ref="C2:K26"/>
  <sheetViews>
    <sheetView showGridLines="0" tabSelected="1" zoomScaleNormal="100" zoomScaleSheetLayoutView="100" workbookViewId="0"/>
  </sheetViews>
  <sheetFormatPr defaultColWidth="9.1796875" defaultRowHeight="14" x14ac:dyDescent="0.3"/>
  <cols>
    <col min="1" max="1" width="9.1796875" style="192"/>
    <col min="2" max="2" width="6" style="192" customWidth="1"/>
    <col min="3" max="3" width="69.1796875" style="192" customWidth="1"/>
    <col min="4" max="4" width="16.7265625" style="192" customWidth="1"/>
    <col min="5" max="5" width="2.7265625" style="192" customWidth="1"/>
    <col min="6" max="16384" width="9.1796875" style="192"/>
  </cols>
  <sheetData>
    <row r="2" spans="3:11" ht="17.5" x14ac:dyDescent="0.35">
      <c r="C2" s="196"/>
      <c r="D2" s="196"/>
      <c r="E2" s="196"/>
    </row>
    <row r="3" spans="3:11" ht="20.5" thickBot="1" x14ac:dyDescent="0.45">
      <c r="C3" s="318" t="s">
        <v>125</v>
      </c>
      <c r="D3" s="318"/>
      <c r="E3" s="196"/>
    </row>
    <row r="4" spans="3:11" ht="13.5" customHeight="1" x14ac:dyDescent="0.4">
      <c r="C4" s="197"/>
      <c r="D4" s="196"/>
      <c r="H4" s="196"/>
    </row>
    <row r="5" spans="3:11" ht="20.149999999999999" customHeight="1" x14ac:dyDescent="0.35">
      <c r="C5" s="319" t="s">
        <v>67</v>
      </c>
      <c r="D5" s="196"/>
      <c r="H5" s="196"/>
    </row>
    <row r="6" spans="3:11" ht="20.149999999999999" customHeight="1" x14ac:dyDescent="0.35">
      <c r="C6" s="319"/>
      <c r="D6" s="196"/>
      <c r="E6" s="198" t="s">
        <v>126</v>
      </c>
      <c r="H6" s="196"/>
    </row>
    <row r="7" spans="3:11" ht="20.149999999999999" customHeight="1" x14ac:dyDescent="0.35">
      <c r="C7" s="319" t="s">
        <v>127</v>
      </c>
      <c r="D7" s="196"/>
      <c r="H7" s="196"/>
      <c r="K7" s="196"/>
    </row>
    <row r="8" spans="3:11" ht="20.149999999999999" customHeight="1" x14ac:dyDescent="0.35">
      <c r="C8" s="319"/>
      <c r="D8" s="196"/>
      <c r="H8" s="196"/>
      <c r="K8" s="196"/>
    </row>
    <row r="9" spans="3:11" ht="20.149999999999999" customHeight="1" x14ac:dyDescent="0.35">
      <c r="C9" s="319" t="s">
        <v>128</v>
      </c>
      <c r="D9" s="196"/>
      <c r="H9" s="196"/>
      <c r="K9" s="196"/>
    </row>
    <row r="10" spans="3:11" ht="20.149999999999999" customHeight="1" x14ac:dyDescent="0.35">
      <c r="C10" s="319"/>
      <c r="D10" s="196"/>
      <c r="H10" s="196"/>
      <c r="K10" s="196"/>
    </row>
    <row r="11" spans="3:11" ht="20.149999999999999" customHeight="1" x14ac:dyDescent="0.35">
      <c r="C11" s="319" t="s">
        <v>129</v>
      </c>
      <c r="D11" s="196"/>
      <c r="H11" s="196"/>
      <c r="K11" s="196"/>
    </row>
    <row r="12" spans="3:11" ht="20.149999999999999" customHeight="1" x14ac:dyDescent="0.35">
      <c r="C12" s="319"/>
      <c r="D12" s="196"/>
      <c r="H12" s="196"/>
      <c r="K12" s="196"/>
    </row>
    <row r="13" spans="3:11" ht="20.149999999999999" customHeight="1" x14ac:dyDescent="0.35">
      <c r="C13" s="319" t="s">
        <v>130</v>
      </c>
      <c r="D13" s="196"/>
      <c r="H13" s="196"/>
      <c r="K13" s="196"/>
    </row>
    <row r="14" spans="3:11" ht="20.149999999999999" customHeight="1" x14ac:dyDescent="0.35">
      <c r="C14" s="319"/>
      <c r="D14" s="196"/>
      <c r="H14" s="196"/>
      <c r="K14" s="196"/>
    </row>
    <row r="15" spans="3:11" ht="20.149999999999999" customHeight="1" x14ac:dyDescent="0.35">
      <c r="C15" s="319" t="s">
        <v>131</v>
      </c>
      <c r="D15" s="196"/>
      <c r="H15" s="196"/>
      <c r="K15" s="196"/>
    </row>
    <row r="16" spans="3:11" ht="20.149999999999999" customHeight="1" x14ac:dyDescent="0.35">
      <c r="C16" s="319"/>
      <c r="D16" s="196"/>
      <c r="H16" s="196"/>
      <c r="K16" s="196"/>
    </row>
    <row r="17" spans="3:8" ht="20.149999999999999" customHeight="1" x14ac:dyDescent="0.35">
      <c r="C17" s="316" t="s">
        <v>132</v>
      </c>
      <c r="D17" s="196"/>
      <c r="H17" s="196"/>
    </row>
    <row r="18" spans="3:8" ht="20.149999999999999" customHeight="1" x14ac:dyDescent="0.35">
      <c r="C18" s="316"/>
      <c r="D18" s="196"/>
      <c r="H18" s="196"/>
    </row>
    <row r="19" spans="3:8" ht="20.149999999999999" customHeight="1" x14ac:dyDescent="0.35">
      <c r="C19" s="316" t="s">
        <v>133</v>
      </c>
      <c r="D19" s="196"/>
      <c r="H19" s="196"/>
    </row>
    <row r="20" spans="3:8" ht="20.149999999999999" customHeight="1" x14ac:dyDescent="0.35">
      <c r="C20" s="316"/>
      <c r="D20" s="196"/>
      <c r="H20" s="196"/>
    </row>
    <row r="21" spans="3:8" ht="20.149999999999999" customHeight="1" x14ac:dyDescent="0.35">
      <c r="C21" s="316" t="s">
        <v>134</v>
      </c>
      <c r="D21" s="196"/>
      <c r="H21" s="196"/>
    </row>
    <row r="22" spans="3:8" ht="20.149999999999999" customHeight="1" x14ac:dyDescent="0.35">
      <c r="C22" s="316"/>
      <c r="D22" s="196"/>
      <c r="H22" s="196"/>
    </row>
    <row r="23" spans="3:8" ht="20.149999999999999" customHeight="1" x14ac:dyDescent="0.35">
      <c r="C23" s="316" t="s">
        <v>135</v>
      </c>
      <c r="D23" s="196"/>
      <c r="H23" s="196"/>
    </row>
    <row r="24" spans="3:8" ht="20.149999999999999" customHeight="1" x14ac:dyDescent="0.35">
      <c r="C24" s="316"/>
      <c r="D24" s="196"/>
      <c r="H24" s="196"/>
    </row>
    <row r="25" spans="3:8" ht="17.5" x14ac:dyDescent="0.35">
      <c r="C25" s="316" t="s">
        <v>136</v>
      </c>
      <c r="D25" s="196"/>
      <c r="H25" s="196"/>
    </row>
    <row r="26" spans="3:8" ht="18" thickBot="1" x14ac:dyDescent="0.4">
      <c r="C26" s="317"/>
      <c r="D26" s="199"/>
    </row>
  </sheetData>
  <mergeCells count="12">
    <mergeCell ref="C25:C26"/>
    <mergeCell ref="C3:D3"/>
    <mergeCell ref="C5:C6"/>
    <mergeCell ref="C7:C8"/>
    <mergeCell ref="C9:C10"/>
    <mergeCell ref="C11:C12"/>
    <mergeCell ref="C13:C14"/>
    <mergeCell ref="C15:C16"/>
    <mergeCell ref="C17:C18"/>
    <mergeCell ref="C19:C20"/>
    <mergeCell ref="C21:C22"/>
    <mergeCell ref="C23:C24"/>
  </mergeCells>
  <printOptions horizontalCentered="1" verticalCentered="1"/>
  <pageMargins left="0.23622047244094491" right="0.23622047244094491" top="0.74803149606299213" bottom="0.74803149606299213" header="0.31496062992125984" footer="0.31496062992125984"/>
  <pageSetup paperSize="9" scale="82" orientation="portrait" r:id="rId1"/>
  <headerFooter differentFirst="1">
    <oddHeader>&amp;C&amp;"Arial"&amp;8&amp;K000000INTERNAL&amp;1#</oddHeader>
    <oddFooter>&amp;R&amp;P</oddFooter>
    <firstHeader>&amp;C&amp;"Arial"&amp;8&amp;K000000INTERNAL&amp;1#</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B3:O28"/>
  <sheetViews>
    <sheetView showGridLines="0" zoomScale="80" zoomScaleNormal="80" workbookViewId="0">
      <selection activeCell="A4" sqref="A4"/>
    </sheetView>
  </sheetViews>
  <sheetFormatPr defaultColWidth="11.453125" defaultRowHeight="14.5" x14ac:dyDescent="0.35"/>
  <cols>
    <col min="1" max="1" width="9.1796875" customWidth="1"/>
    <col min="2" max="2" width="29.81640625" customWidth="1"/>
    <col min="3" max="3" width="10.26953125" customWidth="1"/>
    <col min="4" max="6" width="11.453125" customWidth="1"/>
  </cols>
  <sheetData>
    <row r="3" spans="2:15" x14ac:dyDescent="0.35">
      <c r="B3" s="324" t="s">
        <v>160</v>
      </c>
      <c r="C3" s="324"/>
      <c r="D3" s="324"/>
      <c r="E3" s="324"/>
      <c r="F3" s="324"/>
      <c r="G3" s="324"/>
      <c r="H3" s="324"/>
      <c r="I3" s="324"/>
      <c r="J3" s="324"/>
      <c r="K3" s="324"/>
      <c r="L3" s="324"/>
    </row>
    <row r="4" spans="2:15" ht="15" thickBot="1" x14ac:dyDescent="0.4">
      <c r="B4" s="325"/>
      <c r="C4" s="325"/>
      <c r="D4" s="325"/>
      <c r="E4" s="325"/>
      <c r="F4" s="325"/>
      <c r="G4" s="325"/>
      <c r="H4" s="325"/>
      <c r="I4" s="325"/>
      <c r="J4" s="325"/>
      <c r="K4" s="325"/>
      <c r="L4" s="325"/>
      <c r="M4" s="320" t="s">
        <v>137</v>
      </c>
      <c r="N4" s="321"/>
    </row>
    <row r="5" spans="2:15" x14ac:dyDescent="0.35">
      <c r="B5" s="18"/>
      <c r="C5" s="18"/>
      <c r="D5" s="18"/>
      <c r="E5" s="18"/>
      <c r="F5" s="18"/>
      <c r="G5" s="18"/>
      <c r="H5" s="18"/>
      <c r="I5" s="18"/>
      <c r="J5" s="18"/>
    </row>
    <row r="6" spans="2:15" x14ac:dyDescent="0.35">
      <c r="B6" s="19"/>
      <c r="C6" s="326" t="s">
        <v>68</v>
      </c>
      <c r="D6" s="327"/>
      <c r="E6" s="326" t="s">
        <v>69</v>
      </c>
      <c r="F6" s="327"/>
      <c r="G6" s="326" t="s">
        <v>88</v>
      </c>
      <c r="H6" s="327"/>
      <c r="I6" s="326" t="s">
        <v>70</v>
      </c>
      <c r="J6" s="327"/>
      <c r="K6" s="326" t="s">
        <v>71</v>
      </c>
      <c r="L6" s="327"/>
      <c r="O6" s="12"/>
    </row>
    <row r="7" spans="2:15" x14ac:dyDescent="0.35">
      <c r="B7" s="20"/>
      <c r="C7" s="21" t="s">
        <v>250</v>
      </c>
      <c r="D7" s="21" t="s">
        <v>191</v>
      </c>
      <c r="E7" s="21" t="str">
        <f>+C7</f>
        <v>Q1 2025</v>
      </c>
      <c r="F7" s="21" t="str">
        <f>+D7</f>
        <v>Q1 2024</v>
      </c>
      <c r="G7" s="21" t="str">
        <f t="shared" ref="G7:L7" si="0">+E7</f>
        <v>Q1 2025</v>
      </c>
      <c r="H7" s="21" t="str">
        <f t="shared" si="0"/>
        <v>Q1 2024</v>
      </c>
      <c r="I7" s="21" t="str">
        <f t="shared" si="0"/>
        <v>Q1 2025</v>
      </c>
      <c r="J7" s="21" t="str">
        <f t="shared" si="0"/>
        <v>Q1 2024</v>
      </c>
      <c r="K7" s="21" t="str">
        <f t="shared" si="0"/>
        <v>Q1 2025</v>
      </c>
      <c r="L7" s="21" t="str">
        <f t="shared" si="0"/>
        <v>Q1 2024</v>
      </c>
      <c r="O7" s="12"/>
    </row>
    <row r="8" spans="2:15" x14ac:dyDescent="0.35">
      <c r="B8" s="22" t="s">
        <v>1</v>
      </c>
      <c r="C8" s="188">
        <v>0.44</v>
      </c>
      <c r="D8" s="189">
        <v>0.25</v>
      </c>
      <c r="E8" s="188">
        <v>1.83</v>
      </c>
      <c r="F8" s="189">
        <v>0.97</v>
      </c>
      <c r="G8" s="188">
        <v>0</v>
      </c>
      <c r="H8" s="189">
        <v>0</v>
      </c>
      <c r="I8" s="188">
        <v>137.57</v>
      </c>
      <c r="J8" s="189">
        <v>91.72</v>
      </c>
      <c r="K8" s="188">
        <v>77.42</v>
      </c>
      <c r="L8" s="189">
        <v>77.88</v>
      </c>
      <c r="O8" s="12"/>
    </row>
    <row r="9" spans="2:15" x14ac:dyDescent="0.35">
      <c r="B9" s="22" t="s">
        <v>2</v>
      </c>
      <c r="C9" s="188">
        <v>3.11</v>
      </c>
      <c r="D9" s="189">
        <v>2.63</v>
      </c>
      <c r="E9" s="188">
        <v>2.67</v>
      </c>
      <c r="F9" s="189">
        <v>3.23</v>
      </c>
      <c r="G9" s="188">
        <v>0</v>
      </c>
      <c r="H9" s="189">
        <v>0</v>
      </c>
      <c r="I9" s="188">
        <v>90.91</v>
      </c>
      <c r="J9" s="189">
        <v>45.74</v>
      </c>
      <c r="K9" s="188">
        <v>77.569999999999993</v>
      </c>
      <c r="L9" s="189">
        <v>77.03</v>
      </c>
      <c r="O9" s="12"/>
    </row>
    <row r="10" spans="2:15" x14ac:dyDescent="0.35">
      <c r="B10" s="22" t="s">
        <v>102</v>
      </c>
      <c r="C10" s="190"/>
      <c r="D10" s="189"/>
      <c r="E10" s="190"/>
      <c r="F10" s="189"/>
      <c r="G10" s="190"/>
      <c r="H10" s="189"/>
      <c r="I10" s="190"/>
      <c r="J10" s="189"/>
      <c r="K10" s="190"/>
      <c r="L10" s="189"/>
      <c r="O10" s="12"/>
    </row>
    <row r="11" spans="2:15" x14ac:dyDescent="0.35">
      <c r="B11" s="142" t="s">
        <v>41</v>
      </c>
      <c r="C11" s="23"/>
      <c r="D11" s="24"/>
      <c r="E11" s="23"/>
      <c r="F11" s="24"/>
      <c r="G11" s="23"/>
      <c r="H11" s="24"/>
      <c r="I11" s="23"/>
      <c r="J11" s="24"/>
      <c r="K11" s="23"/>
      <c r="L11" s="24"/>
      <c r="O11" s="12"/>
    </row>
    <row r="12" spans="2:15" x14ac:dyDescent="0.35">
      <c r="B12" s="25" t="s">
        <v>4</v>
      </c>
      <c r="C12" s="26">
        <v>3.5</v>
      </c>
      <c r="D12" s="27">
        <v>-5.0999999999999996</v>
      </c>
      <c r="E12" s="26">
        <v>69.099999999999994</v>
      </c>
      <c r="F12" s="27">
        <v>272.77</v>
      </c>
      <c r="G12" s="26">
        <v>1158.1600000000001</v>
      </c>
      <c r="H12" s="27">
        <v>925.43</v>
      </c>
      <c r="I12" s="26">
        <v>0</v>
      </c>
      <c r="J12" s="27" t="s">
        <v>29</v>
      </c>
      <c r="K12" s="26">
        <v>40.44</v>
      </c>
      <c r="L12" s="27">
        <v>39.04</v>
      </c>
      <c r="M12" s="11"/>
      <c r="O12" s="12"/>
    </row>
    <row r="13" spans="2:15" x14ac:dyDescent="0.35">
      <c r="B13" s="28" t="s">
        <v>5</v>
      </c>
      <c r="C13" s="29">
        <v>2.9</v>
      </c>
      <c r="D13" s="30">
        <v>2.5</v>
      </c>
      <c r="E13" s="29">
        <v>5.03</v>
      </c>
      <c r="F13" s="30">
        <v>4.3099999999999996</v>
      </c>
      <c r="G13" s="29">
        <v>6.19</v>
      </c>
      <c r="H13" s="30">
        <v>5.4</v>
      </c>
      <c r="I13" s="29">
        <v>26</v>
      </c>
      <c r="J13" s="30">
        <v>11.28</v>
      </c>
      <c r="K13" s="29">
        <v>185.58</v>
      </c>
      <c r="L13" s="30">
        <v>177.01</v>
      </c>
      <c r="M13" s="11"/>
    </row>
    <row r="14" spans="2:15" x14ac:dyDescent="0.35">
      <c r="B14" s="28" t="s">
        <v>6</v>
      </c>
      <c r="C14" s="29">
        <v>1.6</v>
      </c>
      <c r="D14" s="30">
        <v>2.5</v>
      </c>
      <c r="E14" s="29">
        <v>4.83</v>
      </c>
      <c r="F14" s="30">
        <v>4</v>
      </c>
      <c r="G14" s="29">
        <v>1029.48</v>
      </c>
      <c r="H14" s="30">
        <v>1057.6400000000001</v>
      </c>
      <c r="I14" s="29">
        <v>54.74</v>
      </c>
      <c r="J14" s="30">
        <v>43.21</v>
      </c>
      <c r="K14" s="29">
        <v>21.25</v>
      </c>
      <c r="L14" s="30">
        <v>21.73</v>
      </c>
      <c r="M14" s="11"/>
    </row>
    <row r="15" spans="2:15" x14ac:dyDescent="0.35">
      <c r="B15" s="28" t="s">
        <v>109</v>
      </c>
      <c r="C15" s="188">
        <v>2.2000000000000002</v>
      </c>
      <c r="D15" s="189">
        <v>0.7</v>
      </c>
      <c r="E15" s="188">
        <v>5.2</v>
      </c>
      <c r="F15" s="189">
        <v>7.82</v>
      </c>
      <c r="G15" s="188">
        <v>4529.2299999999996</v>
      </c>
      <c r="H15" s="189">
        <v>4164.32</v>
      </c>
      <c r="I15" s="188">
        <v>88.38</v>
      </c>
      <c r="J15" s="189">
        <v>137.29</v>
      </c>
      <c r="K15" s="188">
        <v>20.3</v>
      </c>
      <c r="L15" s="189">
        <v>20.51</v>
      </c>
      <c r="M15" s="11"/>
    </row>
    <row r="16" spans="2:15" hidden="1" x14ac:dyDescent="0.35">
      <c r="B16" s="22" t="s">
        <v>83</v>
      </c>
      <c r="C16" s="23">
        <v>0</v>
      </c>
      <c r="D16" s="24">
        <v>0</v>
      </c>
      <c r="E16" s="23">
        <v>0</v>
      </c>
      <c r="F16" s="24">
        <v>0</v>
      </c>
      <c r="G16" s="23">
        <v>0</v>
      </c>
      <c r="H16" s="24">
        <v>0</v>
      </c>
      <c r="I16" s="23">
        <v>0</v>
      </c>
      <c r="J16" s="24">
        <v>0</v>
      </c>
      <c r="K16" s="23">
        <v>0</v>
      </c>
      <c r="L16" s="24">
        <v>0</v>
      </c>
    </row>
    <row r="17" spans="2:12" hidden="1" x14ac:dyDescent="0.35">
      <c r="B17" s="25" t="s">
        <v>8</v>
      </c>
      <c r="C17" s="26">
        <v>0</v>
      </c>
      <c r="D17" s="27">
        <v>0</v>
      </c>
      <c r="E17" s="26">
        <v>0</v>
      </c>
      <c r="F17" s="27">
        <v>0</v>
      </c>
      <c r="G17" s="26">
        <v>0</v>
      </c>
      <c r="H17" s="27">
        <v>0</v>
      </c>
      <c r="I17" s="26">
        <v>0</v>
      </c>
      <c r="J17" s="27">
        <v>0</v>
      </c>
      <c r="K17" s="26">
        <v>0</v>
      </c>
      <c r="L17" s="27">
        <v>0</v>
      </c>
    </row>
    <row r="18" spans="2:12" hidden="1" x14ac:dyDescent="0.35">
      <c r="B18" s="28" t="s">
        <v>9</v>
      </c>
      <c r="C18" s="31">
        <v>0</v>
      </c>
      <c r="D18" s="32">
        <v>0</v>
      </c>
      <c r="E18" s="31">
        <v>0</v>
      </c>
      <c r="F18" s="32">
        <v>0</v>
      </c>
      <c r="G18" s="31">
        <v>0</v>
      </c>
      <c r="H18" s="32">
        <v>0</v>
      </c>
      <c r="I18" s="31">
        <v>0</v>
      </c>
      <c r="J18" s="32">
        <v>0</v>
      </c>
      <c r="K18" s="31">
        <v>0</v>
      </c>
      <c r="L18" s="32">
        <v>0</v>
      </c>
    </row>
    <row r="19" spans="2:12" x14ac:dyDescent="0.35">
      <c r="B19" s="142" t="s">
        <v>110</v>
      </c>
      <c r="C19" s="188"/>
      <c r="D19" s="189"/>
      <c r="E19" s="188"/>
      <c r="F19" s="189"/>
      <c r="G19" s="188"/>
      <c r="H19" s="189"/>
      <c r="I19" s="188"/>
      <c r="J19" s="189"/>
      <c r="K19" s="188"/>
      <c r="L19" s="189"/>
    </row>
    <row r="20" spans="2:12" x14ac:dyDescent="0.35">
      <c r="B20" s="143" t="s">
        <v>26</v>
      </c>
      <c r="C20" s="156">
        <v>1.86</v>
      </c>
      <c r="D20" s="157">
        <v>2.9</v>
      </c>
      <c r="E20" s="156">
        <v>2.73</v>
      </c>
      <c r="F20" s="157">
        <v>3.27</v>
      </c>
      <c r="G20" s="156">
        <v>1.08</v>
      </c>
      <c r="H20" s="157">
        <v>1.08</v>
      </c>
      <c r="I20" s="156">
        <v>0</v>
      </c>
      <c r="J20" s="157" t="s">
        <v>29</v>
      </c>
      <c r="K20" s="156">
        <v>1105.8900000000001</v>
      </c>
      <c r="L20" s="157">
        <v>1043.22</v>
      </c>
    </row>
    <row r="21" spans="2:12" x14ac:dyDescent="0.35">
      <c r="B21" s="143" t="s">
        <v>32</v>
      </c>
      <c r="C21" s="156">
        <v>2.1800000000000002</v>
      </c>
      <c r="D21" s="157">
        <v>0.7</v>
      </c>
      <c r="E21" s="156">
        <v>2.27</v>
      </c>
      <c r="F21" s="157">
        <v>2.87</v>
      </c>
      <c r="G21" s="156">
        <v>1.55</v>
      </c>
      <c r="H21" s="157">
        <v>1.46</v>
      </c>
      <c r="I21" s="156">
        <v>0</v>
      </c>
      <c r="J21" s="157" t="s">
        <v>29</v>
      </c>
      <c r="K21" s="156">
        <v>0</v>
      </c>
      <c r="L21" s="157">
        <v>0</v>
      </c>
    </row>
    <row r="22" spans="2:12" x14ac:dyDescent="0.35">
      <c r="B22" s="143" t="s">
        <v>25</v>
      </c>
      <c r="C22" s="31">
        <v>0.31</v>
      </c>
      <c r="D22" s="32">
        <v>1.71</v>
      </c>
      <c r="E22" s="31">
        <v>3.72</v>
      </c>
      <c r="F22" s="32">
        <v>4.57</v>
      </c>
      <c r="G22" s="31">
        <v>22.06</v>
      </c>
      <c r="H22" s="32">
        <v>17.87</v>
      </c>
      <c r="I22" s="31">
        <v>0</v>
      </c>
      <c r="J22" s="32" t="s">
        <v>29</v>
      </c>
      <c r="K22" s="31">
        <v>0</v>
      </c>
      <c r="L22" s="32">
        <v>0</v>
      </c>
    </row>
    <row r="23" spans="2:12" x14ac:dyDescent="0.35">
      <c r="B23" s="142" t="s">
        <v>115</v>
      </c>
      <c r="C23" s="23"/>
      <c r="D23" s="24"/>
      <c r="E23" s="23"/>
      <c r="F23" s="24"/>
      <c r="G23" s="23"/>
      <c r="H23" s="24"/>
      <c r="I23" s="23"/>
      <c r="J23" s="24"/>
      <c r="K23" s="23"/>
      <c r="L23" s="24"/>
    </row>
    <row r="24" spans="2:12" x14ac:dyDescent="0.35">
      <c r="B24" s="144" t="s">
        <v>27</v>
      </c>
      <c r="C24" s="188">
        <v>4.0199999999999996</v>
      </c>
      <c r="D24" s="189">
        <v>1.42</v>
      </c>
      <c r="E24" s="188">
        <v>1.54</v>
      </c>
      <c r="F24" s="189">
        <v>3.12</v>
      </c>
      <c r="G24" s="188">
        <v>3.95</v>
      </c>
      <c r="H24" s="189">
        <v>4.0199999999999996</v>
      </c>
      <c r="I24" s="188">
        <v>29.3</v>
      </c>
      <c r="J24" s="189">
        <v>28.73</v>
      </c>
      <c r="K24" s="188">
        <v>15.36</v>
      </c>
      <c r="L24" s="189">
        <v>15.06</v>
      </c>
    </row>
    <row r="25" spans="2:12" x14ac:dyDescent="0.35">
      <c r="B25" s="25" t="s">
        <v>33</v>
      </c>
      <c r="C25" s="26">
        <v>6.66</v>
      </c>
      <c r="D25" s="27">
        <v>8.35</v>
      </c>
      <c r="E25" s="26">
        <v>3.75</v>
      </c>
      <c r="F25" s="27">
        <v>5.01</v>
      </c>
      <c r="G25" s="26">
        <v>92.26</v>
      </c>
      <c r="H25" s="27">
        <v>89.99</v>
      </c>
      <c r="I25" s="26">
        <v>0</v>
      </c>
      <c r="J25" s="27">
        <v>0</v>
      </c>
      <c r="K25" s="26">
        <v>416.74</v>
      </c>
      <c r="L25" s="27">
        <v>397.9</v>
      </c>
    </row>
    <row r="26" spans="2:12" x14ac:dyDescent="0.35">
      <c r="B26" s="28" t="s">
        <v>31</v>
      </c>
      <c r="C26" s="29">
        <v>1.65</v>
      </c>
      <c r="D26" s="30">
        <v>1.1200000000000001</v>
      </c>
      <c r="E26" s="29">
        <v>1.6</v>
      </c>
      <c r="F26" s="30">
        <v>3.6</v>
      </c>
      <c r="G26" s="29">
        <v>1.73</v>
      </c>
      <c r="H26" s="30">
        <v>1.65</v>
      </c>
      <c r="I26" s="29">
        <v>0</v>
      </c>
      <c r="J26" s="30">
        <v>0</v>
      </c>
      <c r="K26" s="29">
        <v>0</v>
      </c>
      <c r="L26" s="30">
        <v>0</v>
      </c>
    </row>
    <row r="27" spans="2:12" x14ac:dyDescent="0.35">
      <c r="B27" s="28" t="s">
        <v>34</v>
      </c>
      <c r="C27" s="31">
        <v>0.99</v>
      </c>
      <c r="D27" s="32">
        <v>0.68</v>
      </c>
      <c r="E27" s="31">
        <v>3.03</v>
      </c>
      <c r="F27" s="32">
        <v>5.4</v>
      </c>
      <c r="G27" s="31">
        <v>19.850000000000001</v>
      </c>
      <c r="H27" s="32">
        <v>20.37</v>
      </c>
      <c r="I27" s="31">
        <v>0</v>
      </c>
      <c r="J27" s="32">
        <v>0</v>
      </c>
      <c r="K27" s="31">
        <v>49.89</v>
      </c>
      <c r="L27" s="32">
        <v>50.52</v>
      </c>
    </row>
    <row r="28" spans="2:12" x14ac:dyDescent="0.35">
      <c r="B28" s="322" t="s">
        <v>260</v>
      </c>
      <c r="C28" s="323"/>
      <c r="D28" s="323"/>
    </row>
  </sheetData>
  <mergeCells count="8">
    <mergeCell ref="M4:N4"/>
    <mergeCell ref="B28:D28"/>
    <mergeCell ref="B3:L4"/>
    <mergeCell ref="C6:D6"/>
    <mergeCell ref="E6:F6"/>
    <mergeCell ref="G6:H6"/>
    <mergeCell ref="I6:J6"/>
    <mergeCell ref="K6:L6"/>
  </mergeCells>
  <pageMargins left="0.7" right="0.7" top="0.75" bottom="0.75" header="0.3" footer="0.3"/>
  <pageSetup paperSize="9" orientation="portrait" horizontalDpi="300" verticalDpi="300" r:id="rId1"/>
  <headerFooter>
    <oddHeader>&amp;C&amp;"Arial"&amp;8&amp;K000000INTERNAL&amp;1#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B3:M110"/>
  <sheetViews>
    <sheetView showGridLines="0" zoomScale="90" zoomScaleNormal="90" workbookViewId="0">
      <selection activeCell="E78" sqref="E78"/>
    </sheetView>
  </sheetViews>
  <sheetFormatPr defaultColWidth="9.1796875" defaultRowHeight="14.5" x14ac:dyDescent="0.35"/>
  <cols>
    <col min="2" max="2" width="33.7265625" customWidth="1"/>
    <col min="3" max="11" width="11.7265625" customWidth="1"/>
    <col min="12" max="12" width="9.26953125" bestFit="1" customWidth="1"/>
  </cols>
  <sheetData>
    <row r="3" spans="2:13" x14ac:dyDescent="0.35">
      <c r="B3" s="324" t="s">
        <v>127</v>
      </c>
      <c r="C3" s="324"/>
      <c r="D3" s="324"/>
      <c r="E3" s="324"/>
      <c r="F3" s="324"/>
      <c r="G3" s="324"/>
      <c r="H3" s="324"/>
      <c r="I3" s="324"/>
      <c r="J3" s="324"/>
      <c r="K3" s="324"/>
      <c r="L3" s="33"/>
    </row>
    <row r="4" spans="2:13" ht="15" thickBot="1" x14ac:dyDescent="0.4">
      <c r="B4" s="325"/>
      <c r="C4" s="325"/>
      <c r="D4" s="325"/>
      <c r="E4" s="325"/>
      <c r="F4" s="325"/>
      <c r="G4" s="325"/>
      <c r="H4" s="325"/>
      <c r="I4" s="325"/>
      <c r="J4" s="325"/>
      <c r="K4" s="325"/>
      <c r="L4" s="320" t="s">
        <v>137</v>
      </c>
      <c r="M4" s="320"/>
    </row>
    <row r="6" spans="2:13" x14ac:dyDescent="0.35">
      <c r="B6" s="6" t="s">
        <v>35</v>
      </c>
    </row>
    <row r="8" spans="2:13" ht="29" x14ac:dyDescent="0.35">
      <c r="B8" s="15" t="s">
        <v>16</v>
      </c>
      <c r="C8" s="16" t="s">
        <v>17</v>
      </c>
      <c r="D8" s="16" t="s">
        <v>18</v>
      </c>
      <c r="E8" s="16" t="s">
        <v>19</v>
      </c>
      <c r="F8" s="16" t="s">
        <v>42</v>
      </c>
      <c r="G8" s="16" t="s">
        <v>20</v>
      </c>
      <c r="H8" s="16" t="s">
        <v>43</v>
      </c>
      <c r="I8" s="16" t="s">
        <v>21</v>
      </c>
      <c r="J8" s="16" t="s">
        <v>22</v>
      </c>
      <c r="K8" s="17" t="s">
        <v>23</v>
      </c>
    </row>
    <row r="9" spans="2:13" ht="14.5" customHeight="1" x14ac:dyDescent="0.35">
      <c r="B9" s="88" t="s">
        <v>14</v>
      </c>
      <c r="C9" s="89">
        <v>12995</v>
      </c>
      <c r="D9" s="89">
        <v>874</v>
      </c>
      <c r="E9" s="89">
        <v>776</v>
      </c>
      <c r="F9" s="89">
        <v>436</v>
      </c>
      <c r="G9" s="89">
        <v>0</v>
      </c>
      <c r="H9" s="89">
        <v>1633</v>
      </c>
      <c r="I9" s="89">
        <v>4160</v>
      </c>
      <c r="J9" s="89">
        <v>4709</v>
      </c>
      <c r="K9" s="7">
        <v>25584</v>
      </c>
      <c r="L9" s="106"/>
    </row>
    <row r="10" spans="2:13" ht="14.5" customHeight="1" x14ac:dyDescent="0.35">
      <c r="B10" s="88" t="s">
        <v>15</v>
      </c>
      <c r="C10" s="89">
        <v>5369</v>
      </c>
      <c r="D10" s="89">
        <v>2893</v>
      </c>
      <c r="E10" s="89">
        <v>0</v>
      </c>
      <c r="F10" s="89">
        <v>2492</v>
      </c>
      <c r="G10" s="89">
        <v>3328</v>
      </c>
      <c r="H10" s="89">
        <v>2304</v>
      </c>
      <c r="I10" s="89">
        <v>241</v>
      </c>
      <c r="J10" s="89">
        <v>5445</v>
      </c>
      <c r="K10" s="7">
        <v>22072</v>
      </c>
      <c r="L10" s="106"/>
    </row>
    <row r="11" spans="2:13" ht="14.5" customHeight="1" x14ac:dyDescent="0.35">
      <c r="B11" s="88" t="s">
        <v>102</v>
      </c>
      <c r="C11" s="89">
        <v>9957</v>
      </c>
      <c r="D11" s="89">
        <v>11972</v>
      </c>
      <c r="E11" s="89">
        <v>83</v>
      </c>
      <c r="F11" s="89">
        <v>9403</v>
      </c>
      <c r="G11" s="89">
        <v>0</v>
      </c>
      <c r="H11" s="89">
        <v>821</v>
      </c>
      <c r="I11" s="89">
        <v>226</v>
      </c>
      <c r="J11" s="89">
        <v>1468</v>
      </c>
      <c r="K11" s="7">
        <v>33931</v>
      </c>
      <c r="L11" s="106"/>
    </row>
    <row r="12" spans="2:13" ht="14.5" customHeight="1" x14ac:dyDescent="0.35">
      <c r="B12" s="110" t="s">
        <v>116</v>
      </c>
      <c r="C12" s="87">
        <v>9957</v>
      </c>
      <c r="D12" s="87">
        <v>5301</v>
      </c>
      <c r="E12" s="87">
        <v>83</v>
      </c>
      <c r="F12" s="87">
        <v>5178</v>
      </c>
      <c r="G12" s="87">
        <v>0</v>
      </c>
      <c r="H12" s="87">
        <v>497</v>
      </c>
      <c r="I12" s="87">
        <v>226</v>
      </c>
      <c r="J12" s="87">
        <v>1468</v>
      </c>
      <c r="K12" s="9">
        <v>22711</v>
      </c>
      <c r="L12" s="106"/>
    </row>
    <row r="13" spans="2:13" ht="14.5" customHeight="1" x14ac:dyDescent="0.35">
      <c r="B13" s="90" t="s">
        <v>24</v>
      </c>
      <c r="C13" s="87">
        <v>1272</v>
      </c>
      <c r="D13" s="87">
        <v>3506</v>
      </c>
      <c r="E13" s="87">
        <v>0</v>
      </c>
      <c r="F13" s="87">
        <v>1845</v>
      </c>
      <c r="G13" s="87">
        <v>0</v>
      </c>
      <c r="H13" s="87">
        <v>0</v>
      </c>
      <c r="I13" s="87">
        <v>0</v>
      </c>
      <c r="J13" s="87">
        <v>0</v>
      </c>
      <c r="K13" s="9">
        <v>6622</v>
      </c>
      <c r="L13" s="106"/>
    </row>
    <row r="14" spans="2:13" ht="14.5" customHeight="1" x14ac:dyDescent="0.35">
      <c r="B14" s="90" t="s">
        <v>6</v>
      </c>
      <c r="C14" s="87">
        <v>3665</v>
      </c>
      <c r="D14" s="87">
        <v>903</v>
      </c>
      <c r="E14" s="87">
        <v>83</v>
      </c>
      <c r="F14" s="87">
        <v>2070</v>
      </c>
      <c r="G14" s="87">
        <v>0</v>
      </c>
      <c r="H14" s="87">
        <v>497</v>
      </c>
      <c r="I14" s="87">
        <v>0</v>
      </c>
      <c r="J14" s="87">
        <v>1468</v>
      </c>
      <c r="K14" s="9">
        <v>8686</v>
      </c>
      <c r="L14" s="106"/>
    </row>
    <row r="15" spans="2:13" ht="14.5" customHeight="1" x14ac:dyDescent="0.35">
      <c r="B15" s="90" t="s">
        <v>4</v>
      </c>
      <c r="C15" s="87">
        <v>1328</v>
      </c>
      <c r="D15" s="87">
        <v>0</v>
      </c>
      <c r="E15" s="87">
        <v>0</v>
      </c>
      <c r="F15" s="87">
        <v>0</v>
      </c>
      <c r="G15" s="87">
        <v>0</v>
      </c>
      <c r="H15" s="87">
        <v>0</v>
      </c>
      <c r="I15" s="87">
        <v>0</v>
      </c>
      <c r="J15" s="87">
        <v>0</v>
      </c>
      <c r="K15" s="9">
        <v>1328</v>
      </c>
      <c r="L15" s="106"/>
    </row>
    <row r="16" spans="2:13" ht="14.5" customHeight="1" x14ac:dyDescent="0.35">
      <c r="B16" s="90" t="s">
        <v>25</v>
      </c>
      <c r="C16" s="87">
        <v>52</v>
      </c>
      <c r="D16" s="87">
        <v>893</v>
      </c>
      <c r="E16" s="87">
        <v>0</v>
      </c>
      <c r="F16" s="87">
        <v>220</v>
      </c>
      <c r="G16" s="87">
        <v>0</v>
      </c>
      <c r="H16" s="87">
        <v>0</v>
      </c>
      <c r="I16" s="87">
        <v>0</v>
      </c>
      <c r="J16" s="87">
        <v>0</v>
      </c>
      <c r="K16" s="9">
        <v>1164</v>
      </c>
      <c r="L16" s="106"/>
    </row>
    <row r="17" spans="2:12" ht="14.5" customHeight="1" x14ac:dyDescent="0.35">
      <c r="B17" s="90" t="s">
        <v>164</v>
      </c>
      <c r="C17" s="87">
        <v>3640</v>
      </c>
      <c r="D17" s="87">
        <v>0</v>
      </c>
      <c r="E17" s="87">
        <v>0</v>
      </c>
      <c r="F17" s="87">
        <v>1044</v>
      </c>
      <c r="G17" s="87">
        <v>0</v>
      </c>
      <c r="H17" s="87">
        <v>0</v>
      </c>
      <c r="I17" s="87">
        <v>226</v>
      </c>
      <c r="J17" s="87">
        <v>0</v>
      </c>
      <c r="K17" s="9">
        <v>4910</v>
      </c>
      <c r="L17" s="106"/>
    </row>
    <row r="18" spans="2:12" ht="14.5" customHeight="1" x14ac:dyDescent="0.35">
      <c r="B18" s="158" t="s">
        <v>110</v>
      </c>
      <c r="C18" s="87">
        <v>0</v>
      </c>
      <c r="D18" s="87">
        <v>6296</v>
      </c>
      <c r="E18" s="87">
        <v>0</v>
      </c>
      <c r="F18" s="87">
        <v>3867</v>
      </c>
      <c r="G18" s="87">
        <v>0</v>
      </c>
      <c r="H18" s="87">
        <v>0</v>
      </c>
      <c r="I18" s="87">
        <v>0</v>
      </c>
      <c r="J18" s="87">
        <v>0</v>
      </c>
      <c r="K18" s="9">
        <v>10163</v>
      </c>
      <c r="L18" s="106"/>
    </row>
    <row r="19" spans="2:12" ht="14.5" customHeight="1" x14ac:dyDescent="0.35">
      <c r="B19" s="159" t="s">
        <v>26</v>
      </c>
      <c r="C19" s="87">
        <v>0</v>
      </c>
      <c r="D19" s="87">
        <v>5933</v>
      </c>
      <c r="E19" s="87">
        <v>0</v>
      </c>
      <c r="F19" s="87">
        <v>3867</v>
      </c>
      <c r="G19" s="87">
        <v>0</v>
      </c>
      <c r="H19" s="87">
        <v>0</v>
      </c>
      <c r="I19" s="87">
        <v>0</v>
      </c>
      <c r="J19" s="87">
        <v>0</v>
      </c>
      <c r="K19" s="9">
        <v>9800</v>
      </c>
      <c r="L19" s="106"/>
    </row>
    <row r="20" spans="2:12" ht="14.5" customHeight="1" x14ac:dyDescent="0.35">
      <c r="B20" s="159" t="s">
        <v>32</v>
      </c>
      <c r="C20" s="87">
        <v>0</v>
      </c>
      <c r="D20" s="87">
        <v>363</v>
      </c>
      <c r="E20" s="87">
        <v>0</v>
      </c>
      <c r="F20" s="87">
        <v>0</v>
      </c>
      <c r="G20" s="87">
        <v>0</v>
      </c>
      <c r="H20" s="87">
        <v>0</v>
      </c>
      <c r="I20" s="87">
        <v>0</v>
      </c>
      <c r="J20" s="87">
        <v>0</v>
      </c>
      <c r="K20" s="9">
        <v>363</v>
      </c>
      <c r="L20" s="106"/>
    </row>
    <row r="21" spans="2:12" ht="14.5" customHeight="1" x14ac:dyDescent="0.35">
      <c r="B21" s="110" t="s">
        <v>10</v>
      </c>
      <c r="C21" s="87">
        <v>0</v>
      </c>
      <c r="D21" s="87">
        <v>375</v>
      </c>
      <c r="E21" s="87">
        <v>0</v>
      </c>
      <c r="F21" s="87">
        <v>357</v>
      </c>
      <c r="G21" s="87">
        <v>0</v>
      </c>
      <c r="H21" s="87">
        <v>325</v>
      </c>
      <c r="I21" s="87">
        <v>0</v>
      </c>
      <c r="J21" s="87">
        <v>0</v>
      </c>
      <c r="K21" s="9">
        <v>1057</v>
      </c>
      <c r="L21" s="106"/>
    </row>
    <row r="22" spans="2:12" ht="14.5" customHeight="1" x14ac:dyDescent="0.35">
      <c r="B22" s="91" t="s">
        <v>27</v>
      </c>
      <c r="C22" s="87">
        <v>0</v>
      </c>
      <c r="D22" s="87">
        <v>0</v>
      </c>
      <c r="E22" s="87">
        <v>0</v>
      </c>
      <c r="F22" s="87">
        <v>0</v>
      </c>
      <c r="G22" s="87">
        <v>0</v>
      </c>
      <c r="H22" s="87">
        <v>325</v>
      </c>
      <c r="I22" s="87">
        <v>0</v>
      </c>
      <c r="J22" s="87">
        <v>0</v>
      </c>
      <c r="K22" s="9">
        <v>325</v>
      </c>
      <c r="L22" s="106"/>
    </row>
    <row r="23" spans="2:12" ht="14.5" customHeight="1" x14ac:dyDescent="0.35">
      <c r="B23" s="91" t="s">
        <v>165</v>
      </c>
      <c r="C23" s="87">
        <v>0</v>
      </c>
      <c r="D23" s="87">
        <v>203</v>
      </c>
      <c r="E23" s="87">
        <v>0</v>
      </c>
      <c r="F23" s="87">
        <v>357</v>
      </c>
      <c r="G23" s="87">
        <v>0</v>
      </c>
      <c r="H23" s="87">
        <v>0</v>
      </c>
      <c r="I23" s="87">
        <v>0</v>
      </c>
      <c r="J23" s="87">
        <v>0</v>
      </c>
      <c r="K23" s="9">
        <v>560</v>
      </c>
      <c r="L23" s="106"/>
    </row>
    <row r="24" spans="2:12" ht="14.5" customHeight="1" x14ac:dyDescent="0.35">
      <c r="B24" s="91" t="s">
        <v>166</v>
      </c>
      <c r="C24" s="87">
        <v>0</v>
      </c>
      <c r="D24" s="87">
        <v>172</v>
      </c>
      <c r="E24" s="87">
        <v>0</v>
      </c>
      <c r="F24" s="87">
        <v>0</v>
      </c>
      <c r="G24" s="87">
        <v>0</v>
      </c>
      <c r="H24" s="87">
        <v>0</v>
      </c>
      <c r="I24" s="87">
        <v>0</v>
      </c>
      <c r="J24" s="87">
        <v>0</v>
      </c>
      <c r="K24" s="9">
        <v>172</v>
      </c>
      <c r="L24" s="106"/>
    </row>
    <row r="25" spans="2:12" ht="14.5" customHeight="1" x14ac:dyDescent="0.35">
      <c r="B25" s="34" t="s">
        <v>0</v>
      </c>
      <c r="C25" s="7">
        <v>28321</v>
      </c>
      <c r="D25" s="7">
        <v>15739</v>
      </c>
      <c r="E25" s="7">
        <v>860</v>
      </c>
      <c r="F25" s="7">
        <v>12331</v>
      </c>
      <c r="G25" s="7">
        <v>3328</v>
      </c>
      <c r="H25" s="7">
        <v>4758</v>
      </c>
      <c r="I25" s="7">
        <v>4627</v>
      </c>
      <c r="J25" s="7">
        <v>11622</v>
      </c>
      <c r="K25" s="7">
        <v>81587</v>
      </c>
      <c r="L25" s="106"/>
    </row>
    <row r="26" spans="2:12" ht="51" customHeight="1" x14ac:dyDescent="0.35">
      <c r="B26" s="328" t="s">
        <v>162</v>
      </c>
      <c r="C26" s="328"/>
      <c r="D26" s="328"/>
      <c r="E26" s="328"/>
      <c r="F26" s="328"/>
      <c r="G26" s="328"/>
      <c r="H26" s="328"/>
      <c r="I26" s="328"/>
      <c r="J26" s="328"/>
      <c r="K26" s="328"/>
      <c r="L26" s="106"/>
    </row>
    <row r="27" spans="2:12" x14ac:dyDescent="0.35">
      <c r="B27" s="328"/>
      <c r="C27" s="328"/>
      <c r="D27" s="328"/>
      <c r="E27" s="328"/>
      <c r="F27" s="328"/>
      <c r="G27" s="328"/>
      <c r="H27" s="328"/>
      <c r="I27" s="328"/>
      <c r="J27" s="328"/>
      <c r="K27" s="328"/>
      <c r="L27" s="106"/>
    </row>
    <row r="28" spans="2:12" x14ac:dyDescent="0.35">
      <c r="B28" s="200"/>
      <c r="C28" s="200"/>
      <c r="D28" s="200"/>
      <c r="E28" s="200"/>
      <c r="F28" s="200"/>
      <c r="G28" s="200"/>
      <c r="H28" s="200"/>
      <c r="I28" s="200"/>
      <c r="J28" s="200"/>
      <c r="K28" s="200"/>
      <c r="L28" s="106"/>
    </row>
    <row r="29" spans="2:12" x14ac:dyDescent="0.35">
      <c r="B29" s="6" t="s">
        <v>36</v>
      </c>
    </row>
    <row r="31" spans="2:12" ht="29" x14ac:dyDescent="0.35">
      <c r="B31" s="15" t="s">
        <v>100</v>
      </c>
      <c r="C31" s="16" t="s">
        <v>17</v>
      </c>
      <c r="D31" s="16" t="s">
        <v>18</v>
      </c>
      <c r="E31" s="16" t="s">
        <v>19</v>
      </c>
      <c r="F31" s="16" t="s">
        <v>42</v>
      </c>
      <c r="G31" s="16" t="s">
        <v>20</v>
      </c>
      <c r="H31" s="16" t="s">
        <v>43</v>
      </c>
      <c r="I31" s="16" t="s">
        <v>21</v>
      </c>
      <c r="J31" s="16" t="s">
        <v>22</v>
      </c>
      <c r="K31" s="17" t="s">
        <v>23</v>
      </c>
    </row>
    <row r="32" spans="2:12" ht="14.5" customHeight="1" x14ac:dyDescent="0.35">
      <c r="B32" s="88" t="s">
        <v>14</v>
      </c>
      <c r="C32" s="89">
        <v>3731</v>
      </c>
      <c r="D32" s="89">
        <v>388</v>
      </c>
      <c r="E32" s="89">
        <v>1303</v>
      </c>
      <c r="F32" s="89">
        <v>92</v>
      </c>
      <c r="G32" s="89">
        <v>0</v>
      </c>
      <c r="H32" s="89">
        <v>30</v>
      </c>
      <c r="I32" s="89">
        <v>255</v>
      </c>
      <c r="J32" s="89">
        <v>1727</v>
      </c>
      <c r="K32" s="7">
        <v>7527</v>
      </c>
      <c r="L32" s="106"/>
    </row>
    <row r="33" spans="2:12" ht="14.5" customHeight="1" x14ac:dyDescent="0.35">
      <c r="B33" s="88" t="s">
        <v>15</v>
      </c>
      <c r="C33" s="89">
        <v>2328</v>
      </c>
      <c r="D33" s="89">
        <v>1736</v>
      </c>
      <c r="E33" s="89">
        <v>0</v>
      </c>
      <c r="F33" s="89">
        <v>612</v>
      </c>
      <c r="G33" s="89">
        <v>7134</v>
      </c>
      <c r="H33" s="89">
        <v>1050</v>
      </c>
      <c r="I33" s="89">
        <v>89</v>
      </c>
      <c r="J33" s="89">
        <v>2990</v>
      </c>
      <c r="K33" s="7">
        <v>15939</v>
      </c>
      <c r="L33" s="106"/>
    </row>
    <row r="34" spans="2:12" ht="14.5" customHeight="1" x14ac:dyDescent="0.35">
      <c r="B34" s="88" t="s">
        <v>102</v>
      </c>
      <c r="C34" s="89">
        <v>8492</v>
      </c>
      <c r="D34" s="89">
        <v>9288</v>
      </c>
      <c r="E34" s="89">
        <v>29</v>
      </c>
      <c r="F34" s="89">
        <v>3659</v>
      </c>
      <c r="G34" s="89">
        <v>0</v>
      </c>
      <c r="H34" s="89">
        <v>238</v>
      </c>
      <c r="I34" s="89">
        <v>134</v>
      </c>
      <c r="J34" s="89">
        <v>1370</v>
      </c>
      <c r="K34" s="7">
        <v>23208</v>
      </c>
      <c r="L34" s="106"/>
    </row>
    <row r="35" spans="2:12" ht="14.5" customHeight="1" x14ac:dyDescent="0.35">
      <c r="B35" s="110" t="s">
        <v>116</v>
      </c>
      <c r="C35" s="87">
        <v>8492</v>
      </c>
      <c r="D35" s="87">
        <v>3528</v>
      </c>
      <c r="E35" s="87">
        <v>29</v>
      </c>
      <c r="F35" s="87">
        <v>2218</v>
      </c>
      <c r="G35" s="87">
        <v>0</v>
      </c>
      <c r="H35" s="87">
        <v>163</v>
      </c>
      <c r="I35" s="87">
        <v>134</v>
      </c>
      <c r="J35" s="87">
        <v>1370</v>
      </c>
      <c r="K35" s="9">
        <v>15933</v>
      </c>
      <c r="L35" s="87"/>
    </row>
    <row r="36" spans="2:12" ht="14.5" customHeight="1" x14ac:dyDescent="0.35">
      <c r="B36" s="90" t="s">
        <v>24</v>
      </c>
      <c r="C36" s="87">
        <v>1295</v>
      </c>
      <c r="D36" s="87">
        <v>2565</v>
      </c>
      <c r="E36" s="87">
        <v>0</v>
      </c>
      <c r="F36" s="87">
        <v>726</v>
      </c>
      <c r="G36" s="87">
        <v>0</v>
      </c>
      <c r="H36" s="89">
        <v>0</v>
      </c>
      <c r="I36" s="89">
        <v>0</v>
      </c>
      <c r="J36" s="89">
        <v>0</v>
      </c>
      <c r="K36" s="9">
        <v>4586</v>
      </c>
      <c r="L36" s="106"/>
    </row>
    <row r="37" spans="2:12" ht="14.5" customHeight="1" x14ac:dyDescent="0.35">
      <c r="B37" s="90" t="s">
        <v>6</v>
      </c>
      <c r="C37" s="87">
        <v>2520</v>
      </c>
      <c r="D37" s="87">
        <v>599</v>
      </c>
      <c r="E37" s="87">
        <v>29</v>
      </c>
      <c r="F37" s="87">
        <v>901</v>
      </c>
      <c r="G37" s="87">
        <v>0</v>
      </c>
      <c r="H37" s="87">
        <v>163</v>
      </c>
      <c r="I37" s="87">
        <v>0</v>
      </c>
      <c r="J37" s="87">
        <v>1370</v>
      </c>
      <c r="K37" s="9">
        <v>5581</v>
      </c>
      <c r="L37" s="106"/>
    </row>
    <row r="38" spans="2:12" ht="14.5" customHeight="1" x14ac:dyDescent="0.35">
      <c r="B38" s="90" t="s">
        <v>4</v>
      </c>
      <c r="C38" s="87">
        <v>519</v>
      </c>
      <c r="D38" s="87">
        <v>0</v>
      </c>
      <c r="E38" s="87">
        <v>0</v>
      </c>
      <c r="F38" s="87">
        <v>0</v>
      </c>
      <c r="G38" s="87">
        <v>0</v>
      </c>
      <c r="H38" s="87">
        <v>0</v>
      </c>
      <c r="I38" s="87">
        <v>0</v>
      </c>
      <c r="J38" s="87">
        <v>0</v>
      </c>
      <c r="K38" s="9">
        <v>519</v>
      </c>
      <c r="L38" s="106"/>
    </row>
    <row r="39" spans="2:12" ht="14.5" customHeight="1" x14ac:dyDescent="0.35">
      <c r="B39" s="90" t="s">
        <v>25</v>
      </c>
      <c r="C39" s="87">
        <v>26</v>
      </c>
      <c r="D39" s="87">
        <v>364</v>
      </c>
      <c r="E39" s="87">
        <v>0</v>
      </c>
      <c r="F39" s="87">
        <v>150</v>
      </c>
      <c r="G39" s="87">
        <v>0</v>
      </c>
      <c r="H39" s="87">
        <v>0</v>
      </c>
      <c r="I39" s="87">
        <v>0</v>
      </c>
      <c r="J39" s="87">
        <v>0</v>
      </c>
      <c r="K39" s="9">
        <v>540</v>
      </c>
      <c r="L39" s="106"/>
    </row>
    <row r="40" spans="2:12" ht="14.5" customHeight="1" x14ac:dyDescent="0.35">
      <c r="B40" s="90" t="s">
        <v>164</v>
      </c>
      <c r="C40" s="87">
        <v>4132</v>
      </c>
      <c r="D40" s="87">
        <v>0</v>
      </c>
      <c r="E40" s="87">
        <v>0</v>
      </c>
      <c r="F40" s="87">
        <v>441</v>
      </c>
      <c r="G40" s="87">
        <v>0</v>
      </c>
      <c r="H40" s="87">
        <v>0</v>
      </c>
      <c r="I40" s="87">
        <v>134</v>
      </c>
      <c r="J40" s="87">
        <v>0</v>
      </c>
      <c r="K40" s="9">
        <v>4706</v>
      </c>
      <c r="L40" s="106"/>
    </row>
    <row r="41" spans="2:12" ht="14.5" customHeight="1" x14ac:dyDescent="0.35">
      <c r="B41" s="110" t="s">
        <v>110</v>
      </c>
      <c r="C41" s="87">
        <v>0</v>
      </c>
      <c r="D41" s="87">
        <v>5591</v>
      </c>
      <c r="E41" s="87">
        <v>0</v>
      </c>
      <c r="F41" s="87">
        <v>1303</v>
      </c>
      <c r="G41" s="87">
        <v>0</v>
      </c>
      <c r="H41" s="87">
        <v>0</v>
      </c>
      <c r="I41" s="87">
        <v>0</v>
      </c>
      <c r="J41" s="87">
        <v>0</v>
      </c>
      <c r="K41" s="9">
        <v>6894</v>
      </c>
      <c r="L41" s="106"/>
    </row>
    <row r="42" spans="2:12" ht="14.5" customHeight="1" x14ac:dyDescent="0.35">
      <c r="B42" s="91" t="s">
        <v>26</v>
      </c>
      <c r="C42" s="87">
        <v>0</v>
      </c>
      <c r="D42" s="87">
        <v>5253</v>
      </c>
      <c r="E42" s="87">
        <v>0</v>
      </c>
      <c r="F42" s="87">
        <v>1303</v>
      </c>
      <c r="G42" s="87">
        <v>0</v>
      </c>
      <c r="H42" s="87">
        <v>0</v>
      </c>
      <c r="I42" s="87">
        <v>0</v>
      </c>
      <c r="J42" s="87">
        <v>0</v>
      </c>
      <c r="K42" s="9">
        <v>6555</v>
      </c>
      <c r="L42" s="106"/>
    </row>
    <row r="43" spans="2:12" ht="14.5" customHeight="1" x14ac:dyDescent="0.35">
      <c r="B43" s="91" t="s">
        <v>32</v>
      </c>
      <c r="C43" s="87">
        <v>0</v>
      </c>
      <c r="D43" s="87">
        <v>339</v>
      </c>
      <c r="E43" s="87">
        <v>0</v>
      </c>
      <c r="F43" s="87">
        <v>0</v>
      </c>
      <c r="G43" s="87">
        <v>0</v>
      </c>
      <c r="H43" s="87">
        <v>0</v>
      </c>
      <c r="I43" s="87">
        <v>0</v>
      </c>
      <c r="J43" s="87">
        <v>0</v>
      </c>
      <c r="K43" s="9">
        <v>339</v>
      </c>
      <c r="L43" s="106"/>
    </row>
    <row r="44" spans="2:12" ht="14.5" customHeight="1" x14ac:dyDescent="0.35">
      <c r="B44" s="110" t="s">
        <v>115</v>
      </c>
      <c r="C44" s="87">
        <v>0</v>
      </c>
      <c r="D44" s="87">
        <v>168</v>
      </c>
      <c r="E44" s="87">
        <v>0</v>
      </c>
      <c r="F44" s="87">
        <v>138</v>
      </c>
      <c r="G44" s="87">
        <v>0</v>
      </c>
      <c r="H44" s="87">
        <v>75</v>
      </c>
      <c r="I44" s="87">
        <v>0</v>
      </c>
      <c r="J44" s="87">
        <v>0</v>
      </c>
      <c r="K44" s="9">
        <v>381</v>
      </c>
      <c r="L44" s="106"/>
    </row>
    <row r="45" spans="2:12" ht="14.5" customHeight="1" x14ac:dyDescent="0.35">
      <c r="B45" s="91" t="s">
        <v>27</v>
      </c>
      <c r="C45" s="87">
        <v>0</v>
      </c>
      <c r="D45" s="87">
        <v>0</v>
      </c>
      <c r="E45" s="87">
        <v>0</v>
      </c>
      <c r="F45" s="87">
        <v>0</v>
      </c>
      <c r="G45" s="87">
        <v>0</v>
      </c>
      <c r="H45" s="87">
        <v>75</v>
      </c>
      <c r="I45" s="87">
        <v>0</v>
      </c>
      <c r="J45" s="87">
        <v>0</v>
      </c>
      <c r="K45" s="9">
        <v>75</v>
      </c>
      <c r="L45" s="106"/>
    </row>
    <row r="46" spans="2:12" ht="14.5" customHeight="1" x14ac:dyDescent="0.35">
      <c r="B46" s="91" t="s">
        <v>165</v>
      </c>
      <c r="C46" s="87">
        <v>0</v>
      </c>
      <c r="D46" s="87">
        <v>132</v>
      </c>
      <c r="E46" s="87">
        <v>0</v>
      </c>
      <c r="F46" s="87">
        <v>138</v>
      </c>
      <c r="G46" s="87">
        <v>0</v>
      </c>
      <c r="H46" s="87">
        <v>0</v>
      </c>
      <c r="I46" s="87">
        <v>0</v>
      </c>
      <c r="J46" s="87">
        <v>0</v>
      </c>
      <c r="K46" s="9">
        <v>271</v>
      </c>
      <c r="L46" s="106"/>
    </row>
    <row r="47" spans="2:12" ht="14.5" customHeight="1" x14ac:dyDescent="0.35">
      <c r="B47" s="91" t="s">
        <v>166</v>
      </c>
      <c r="C47" s="87">
        <v>0</v>
      </c>
      <c r="D47" s="87">
        <v>36</v>
      </c>
      <c r="E47" s="87">
        <v>0</v>
      </c>
      <c r="F47" s="87">
        <v>0</v>
      </c>
      <c r="G47" s="87">
        <v>0</v>
      </c>
      <c r="H47" s="87">
        <v>0</v>
      </c>
      <c r="I47" s="87">
        <v>0</v>
      </c>
      <c r="J47" s="87">
        <v>0</v>
      </c>
      <c r="K47" s="9">
        <v>36</v>
      </c>
      <c r="L47" s="106"/>
    </row>
    <row r="48" spans="2:12" ht="14.5" customHeight="1" x14ac:dyDescent="0.35">
      <c r="B48" s="34" t="s">
        <v>0</v>
      </c>
      <c r="C48" s="7">
        <v>14551</v>
      </c>
      <c r="D48" s="7">
        <v>11412</v>
      </c>
      <c r="E48" s="7">
        <v>1331</v>
      </c>
      <c r="F48" s="7">
        <v>4363</v>
      </c>
      <c r="G48" s="7">
        <v>7134</v>
      </c>
      <c r="H48" s="7">
        <v>1318</v>
      </c>
      <c r="I48" s="7">
        <v>478</v>
      </c>
      <c r="J48" s="7">
        <v>6087</v>
      </c>
      <c r="K48" s="7">
        <v>46674</v>
      </c>
      <c r="L48" s="106"/>
    </row>
    <row r="49" spans="2:12" ht="39.5" customHeight="1" x14ac:dyDescent="0.35">
      <c r="B49" s="328" t="s">
        <v>162</v>
      </c>
      <c r="C49" s="328"/>
      <c r="D49" s="328"/>
      <c r="E49" s="328"/>
      <c r="F49" s="328"/>
      <c r="G49" s="328"/>
      <c r="H49" s="328"/>
      <c r="I49" s="328"/>
      <c r="J49" s="328"/>
      <c r="K49" s="328"/>
    </row>
    <row r="50" spans="2:12" x14ac:dyDescent="0.35">
      <c r="B50" s="328"/>
      <c r="C50" s="328"/>
      <c r="D50" s="328"/>
      <c r="E50" s="328"/>
      <c r="F50" s="328"/>
      <c r="G50" s="328"/>
      <c r="H50" s="328"/>
      <c r="I50" s="328"/>
      <c r="J50" s="328"/>
      <c r="K50" s="328"/>
    </row>
    <row r="52" spans="2:12" ht="16.5" x14ac:dyDescent="0.35">
      <c r="B52" s="6" t="s">
        <v>138</v>
      </c>
    </row>
    <row r="54" spans="2:12" ht="29" x14ac:dyDescent="0.35">
      <c r="B54" s="15" t="s">
        <v>16</v>
      </c>
      <c r="C54" s="16" t="s">
        <v>17</v>
      </c>
      <c r="D54" s="16" t="s">
        <v>18</v>
      </c>
      <c r="E54" s="16" t="s">
        <v>19</v>
      </c>
      <c r="F54" s="16" t="s">
        <v>42</v>
      </c>
      <c r="G54" s="16" t="s">
        <v>20</v>
      </c>
      <c r="H54" s="16" t="s">
        <v>43</v>
      </c>
      <c r="I54" s="16" t="s">
        <v>21</v>
      </c>
      <c r="J54" s="16" t="s">
        <v>22</v>
      </c>
      <c r="K54" s="17" t="s">
        <v>23</v>
      </c>
    </row>
    <row r="55" spans="2:12" x14ac:dyDescent="0.35">
      <c r="B55" s="88" t="s">
        <v>14</v>
      </c>
      <c r="C55" s="89">
        <v>1</v>
      </c>
      <c r="D55" s="89">
        <v>0</v>
      </c>
      <c r="E55" s="89">
        <v>0</v>
      </c>
      <c r="F55" s="89">
        <v>0</v>
      </c>
      <c r="G55" s="89">
        <v>0</v>
      </c>
      <c r="H55" s="89">
        <v>0</v>
      </c>
      <c r="I55" s="89">
        <v>0</v>
      </c>
      <c r="J55" s="89">
        <v>0</v>
      </c>
      <c r="K55" s="7">
        <v>1</v>
      </c>
      <c r="L55" s="106"/>
    </row>
    <row r="56" spans="2:12" x14ac:dyDescent="0.35">
      <c r="B56" s="88" t="s">
        <v>15</v>
      </c>
      <c r="C56" s="89">
        <v>623</v>
      </c>
      <c r="D56" s="89">
        <v>0</v>
      </c>
      <c r="E56" s="89">
        <v>0</v>
      </c>
      <c r="F56" s="89">
        <v>0</v>
      </c>
      <c r="G56" s="89">
        <v>0</v>
      </c>
      <c r="H56" s="89">
        <v>0</v>
      </c>
      <c r="I56" s="89">
        <v>0</v>
      </c>
      <c r="J56" s="89">
        <v>0</v>
      </c>
      <c r="K56" s="7">
        <v>623</v>
      </c>
      <c r="L56" s="106"/>
    </row>
    <row r="57" spans="2:12" x14ac:dyDescent="0.35">
      <c r="B57" s="88" t="s">
        <v>102</v>
      </c>
      <c r="C57" s="89">
        <v>0</v>
      </c>
      <c r="D57" s="89">
        <v>0</v>
      </c>
      <c r="E57" s="89">
        <v>0</v>
      </c>
      <c r="F57" s="89">
        <v>20</v>
      </c>
      <c r="G57" s="89">
        <v>0</v>
      </c>
      <c r="H57" s="89">
        <v>0</v>
      </c>
      <c r="I57" s="89">
        <v>0</v>
      </c>
      <c r="J57" s="89">
        <v>0</v>
      </c>
      <c r="K57" s="7">
        <v>20</v>
      </c>
      <c r="L57" s="106"/>
    </row>
    <row r="58" spans="2:12" x14ac:dyDescent="0.35">
      <c r="B58" s="110" t="s">
        <v>116</v>
      </c>
      <c r="C58" s="87">
        <v>0</v>
      </c>
      <c r="D58" s="87">
        <v>0</v>
      </c>
      <c r="E58" s="87">
        <v>0</v>
      </c>
      <c r="F58" s="87">
        <v>20</v>
      </c>
      <c r="G58" s="87">
        <v>0</v>
      </c>
      <c r="H58" s="87">
        <v>0</v>
      </c>
      <c r="I58" s="87">
        <v>0</v>
      </c>
      <c r="J58" s="87">
        <v>0</v>
      </c>
      <c r="K58" s="9">
        <v>20</v>
      </c>
      <c r="L58" s="106"/>
    </row>
    <row r="59" spans="2:12" x14ac:dyDescent="0.35">
      <c r="B59" s="152" t="s">
        <v>24</v>
      </c>
      <c r="C59" s="87">
        <v>0</v>
      </c>
      <c r="D59" s="87">
        <v>0</v>
      </c>
      <c r="E59" s="87">
        <v>0</v>
      </c>
      <c r="F59" s="87">
        <v>0</v>
      </c>
      <c r="G59" s="87">
        <v>0</v>
      </c>
      <c r="H59" s="89">
        <v>0</v>
      </c>
      <c r="I59" s="89">
        <v>0</v>
      </c>
      <c r="J59" s="89">
        <v>0</v>
      </c>
      <c r="K59" s="9">
        <v>0</v>
      </c>
      <c r="L59" s="106"/>
    </row>
    <row r="60" spans="2:12" x14ac:dyDescent="0.35">
      <c r="B60" s="152" t="s">
        <v>6</v>
      </c>
      <c r="C60" s="87">
        <v>0</v>
      </c>
      <c r="D60" s="87">
        <v>0</v>
      </c>
      <c r="E60" s="87">
        <v>0</v>
      </c>
      <c r="F60" s="87">
        <v>20</v>
      </c>
      <c r="G60" s="87">
        <v>0</v>
      </c>
      <c r="H60" s="89">
        <v>0</v>
      </c>
      <c r="I60" s="89">
        <v>0</v>
      </c>
      <c r="J60" s="89">
        <v>0</v>
      </c>
      <c r="K60" s="9">
        <v>20</v>
      </c>
      <c r="L60" s="106"/>
    </row>
    <row r="61" spans="2:12" x14ac:dyDescent="0.35">
      <c r="B61" s="152" t="s">
        <v>4</v>
      </c>
      <c r="C61" s="87">
        <v>0</v>
      </c>
      <c r="D61" s="87">
        <v>0</v>
      </c>
      <c r="E61" s="87">
        <v>0</v>
      </c>
      <c r="F61" s="87">
        <v>0</v>
      </c>
      <c r="G61" s="87">
        <v>0</v>
      </c>
      <c r="H61" s="89">
        <v>0</v>
      </c>
      <c r="I61" s="89">
        <v>0</v>
      </c>
      <c r="J61" s="89">
        <v>0</v>
      </c>
      <c r="K61" s="9">
        <v>0</v>
      </c>
      <c r="L61" s="106"/>
    </row>
    <row r="62" spans="2:12" x14ac:dyDescent="0.35">
      <c r="B62" s="152" t="s">
        <v>25</v>
      </c>
      <c r="C62" s="87">
        <v>0</v>
      </c>
      <c r="D62" s="87">
        <v>0</v>
      </c>
      <c r="E62" s="87">
        <v>0</v>
      </c>
      <c r="F62" s="87">
        <v>0</v>
      </c>
      <c r="G62" s="87">
        <v>0</v>
      </c>
      <c r="H62" s="89">
        <v>0</v>
      </c>
      <c r="I62" s="89">
        <v>0</v>
      </c>
      <c r="J62" s="89">
        <v>0</v>
      </c>
      <c r="K62" s="9">
        <v>0</v>
      </c>
      <c r="L62" s="106"/>
    </row>
    <row r="63" spans="2:12" x14ac:dyDescent="0.35">
      <c r="B63" s="152" t="s">
        <v>117</v>
      </c>
      <c r="C63" s="87">
        <v>0</v>
      </c>
      <c r="D63" s="87">
        <v>0</v>
      </c>
      <c r="E63" s="87">
        <v>0</v>
      </c>
      <c r="F63" s="87">
        <v>0</v>
      </c>
      <c r="G63" s="87">
        <v>0</v>
      </c>
      <c r="H63" s="89">
        <v>0</v>
      </c>
      <c r="I63" s="89">
        <v>0</v>
      </c>
      <c r="J63" s="89">
        <v>0</v>
      </c>
      <c r="K63" s="9">
        <v>0</v>
      </c>
      <c r="L63" s="106"/>
    </row>
    <row r="64" spans="2:12" x14ac:dyDescent="0.35">
      <c r="B64" s="110" t="s">
        <v>110</v>
      </c>
      <c r="C64" s="87">
        <v>0</v>
      </c>
      <c r="D64" s="87">
        <v>0</v>
      </c>
      <c r="E64" s="87">
        <v>0</v>
      </c>
      <c r="F64" s="87">
        <v>0</v>
      </c>
      <c r="G64" s="87">
        <v>0</v>
      </c>
      <c r="H64" s="87">
        <v>0</v>
      </c>
      <c r="I64" s="89">
        <v>0</v>
      </c>
      <c r="J64" s="89">
        <v>0</v>
      </c>
      <c r="K64" s="9">
        <v>0</v>
      </c>
      <c r="L64" s="106"/>
    </row>
    <row r="65" spans="2:12" x14ac:dyDescent="0.35">
      <c r="B65" s="91" t="s">
        <v>26</v>
      </c>
      <c r="C65" s="87">
        <v>0</v>
      </c>
      <c r="D65" s="87">
        <v>0</v>
      </c>
      <c r="E65" s="87">
        <v>0</v>
      </c>
      <c r="F65" s="87">
        <v>0</v>
      </c>
      <c r="G65" s="87">
        <v>0</v>
      </c>
      <c r="H65" s="87">
        <v>0</v>
      </c>
      <c r="I65" s="87">
        <v>0</v>
      </c>
      <c r="J65" s="87">
        <v>0</v>
      </c>
      <c r="K65" s="9">
        <v>0</v>
      </c>
      <c r="L65" s="106"/>
    </row>
    <row r="66" spans="2:12" x14ac:dyDescent="0.35">
      <c r="B66" s="91" t="s">
        <v>32</v>
      </c>
      <c r="C66" s="87">
        <v>0</v>
      </c>
      <c r="D66" s="87">
        <v>0</v>
      </c>
      <c r="E66" s="87">
        <v>0</v>
      </c>
      <c r="F66" s="87">
        <v>0</v>
      </c>
      <c r="G66" s="87">
        <v>0</v>
      </c>
      <c r="H66" s="87">
        <v>0</v>
      </c>
      <c r="I66" s="87">
        <v>0</v>
      </c>
      <c r="J66" s="87">
        <v>0</v>
      </c>
      <c r="K66" s="9">
        <v>0</v>
      </c>
      <c r="L66" s="106"/>
    </row>
    <row r="67" spans="2:12" x14ac:dyDescent="0.35">
      <c r="B67" s="110" t="s">
        <v>115</v>
      </c>
      <c r="C67" s="87">
        <v>0</v>
      </c>
      <c r="D67" s="87">
        <v>0</v>
      </c>
      <c r="E67" s="87">
        <v>0</v>
      </c>
      <c r="F67" s="87">
        <v>0</v>
      </c>
      <c r="G67" s="87">
        <v>0</v>
      </c>
      <c r="H67" s="87">
        <v>0</v>
      </c>
      <c r="I67" s="87">
        <v>0</v>
      </c>
      <c r="J67" s="87">
        <v>0</v>
      </c>
      <c r="K67" s="9">
        <v>0</v>
      </c>
      <c r="L67" s="106"/>
    </row>
    <row r="68" spans="2:12" x14ac:dyDescent="0.35">
      <c r="B68" s="91" t="s">
        <v>27</v>
      </c>
      <c r="C68" s="87">
        <v>0</v>
      </c>
      <c r="D68" s="87">
        <v>0</v>
      </c>
      <c r="E68" s="87">
        <v>0</v>
      </c>
      <c r="F68" s="87">
        <v>0</v>
      </c>
      <c r="G68" s="87">
        <v>0</v>
      </c>
      <c r="H68" s="87">
        <v>0</v>
      </c>
      <c r="I68" s="87">
        <v>0</v>
      </c>
      <c r="J68" s="87">
        <v>0</v>
      </c>
      <c r="K68" s="9">
        <v>0</v>
      </c>
      <c r="L68" s="106"/>
    </row>
    <row r="69" spans="2:12" x14ac:dyDescent="0.35">
      <c r="B69" s="91" t="s">
        <v>112</v>
      </c>
      <c r="C69" s="87">
        <v>0</v>
      </c>
      <c r="D69" s="87">
        <v>0</v>
      </c>
      <c r="E69" s="87">
        <v>0</v>
      </c>
      <c r="F69" s="87">
        <v>0</v>
      </c>
      <c r="G69" s="87">
        <v>0</v>
      </c>
      <c r="H69" s="87">
        <v>0</v>
      </c>
      <c r="I69" s="87">
        <v>0</v>
      </c>
      <c r="J69" s="87">
        <v>0</v>
      </c>
      <c r="K69" s="9">
        <v>0</v>
      </c>
      <c r="L69" s="106"/>
    </row>
    <row r="70" spans="2:12" x14ac:dyDescent="0.35">
      <c r="B70" s="91" t="s">
        <v>113</v>
      </c>
      <c r="C70" s="87">
        <v>0</v>
      </c>
      <c r="D70" s="87">
        <v>0</v>
      </c>
      <c r="E70" s="87">
        <v>0</v>
      </c>
      <c r="F70" s="87">
        <v>0</v>
      </c>
      <c r="G70" s="87">
        <v>0</v>
      </c>
      <c r="H70" s="87">
        <v>0</v>
      </c>
      <c r="I70" s="87">
        <v>0</v>
      </c>
      <c r="J70" s="87">
        <v>0</v>
      </c>
      <c r="K70" s="9">
        <v>0</v>
      </c>
      <c r="L70" s="106"/>
    </row>
    <row r="71" spans="2:12" x14ac:dyDescent="0.35">
      <c r="B71" s="34" t="s">
        <v>0</v>
      </c>
      <c r="C71" s="7">
        <v>624</v>
      </c>
      <c r="D71" s="7">
        <v>0</v>
      </c>
      <c r="E71" s="7">
        <v>0</v>
      </c>
      <c r="F71" s="7">
        <v>20</v>
      </c>
      <c r="G71" s="7">
        <v>0</v>
      </c>
      <c r="H71" s="7">
        <v>0</v>
      </c>
      <c r="I71" s="7">
        <v>0</v>
      </c>
      <c r="J71" s="7">
        <v>0</v>
      </c>
      <c r="K71" s="7">
        <v>643</v>
      </c>
      <c r="L71" s="106"/>
    </row>
    <row r="72" spans="2:12" x14ac:dyDescent="0.35">
      <c r="C72" s="106"/>
      <c r="D72" s="106"/>
      <c r="E72" s="106"/>
      <c r="F72" s="106"/>
      <c r="G72" s="106"/>
      <c r="H72" s="106"/>
      <c r="I72" s="106"/>
      <c r="J72" s="106"/>
      <c r="K72" s="106"/>
    </row>
    <row r="73" spans="2:12" x14ac:dyDescent="0.35">
      <c r="B73" s="328" t="s">
        <v>261</v>
      </c>
      <c r="C73" s="328"/>
      <c r="D73" s="328"/>
      <c r="E73" s="328"/>
      <c r="F73" s="328"/>
      <c r="G73" s="328"/>
      <c r="H73" s="328"/>
      <c r="I73" s="328"/>
      <c r="J73" s="328"/>
      <c r="K73" s="328"/>
    </row>
    <row r="74" spans="2:12" x14ac:dyDescent="0.35">
      <c r="C74" s="106"/>
      <c r="D74" s="106"/>
      <c r="E74" s="106"/>
      <c r="F74" s="106"/>
      <c r="G74" s="106"/>
      <c r="H74" s="106"/>
      <c r="I74" s="106"/>
      <c r="J74" s="106"/>
      <c r="K74" s="106"/>
    </row>
    <row r="76" spans="2:12" x14ac:dyDescent="0.35">
      <c r="B76" s="6" t="s">
        <v>37</v>
      </c>
    </row>
    <row r="78" spans="2:12" ht="29.15" customHeight="1" x14ac:dyDescent="0.35">
      <c r="B78" s="135" t="s">
        <v>28</v>
      </c>
      <c r="C78" s="35" t="s">
        <v>18</v>
      </c>
      <c r="D78" s="35" t="s">
        <v>17</v>
      </c>
      <c r="E78" s="35" t="s">
        <v>19</v>
      </c>
      <c r="F78" s="35" t="s">
        <v>101</v>
      </c>
      <c r="G78" s="35" t="s">
        <v>95</v>
      </c>
      <c r="H78" s="35" t="s">
        <v>0</v>
      </c>
    </row>
    <row r="79" spans="2:12" x14ac:dyDescent="0.35">
      <c r="B79" s="73" t="s">
        <v>1</v>
      </c>
      <c r="C79" s="126">
        <v>0</v>
      </c>
      <c r="D79" s="126">
        <v>2</v>
      </c>
      <c r="E79" s="126">
        <v>0</v>
      </c>
      <c r="F79" s="126">
        <v>12</v>
      </c>
      <c r="G79" s="126">
        <v>601</v>
      </c>
      <c r="H79" s="100">
        <v>614</v>
      </c>
      <c r="I79" s="13"/>
    </row>
    <row r="80" spans="2:12" x14ac:dyDescent="0.35">
      <c r="B80" s="73" t="s">
        <v>2</v>
      </c>
      <c r="C80" s="126">
        <v>24</v>
      </c>
      <c r="D80" s="126">
        <v>8</v>
      </c>
      <c r="E80" s="126">
        <v>0</v>
      </c>
      <c r="F80" s="126">
        <v>438</v>
      </c>
      <c r="G80" s="126">
        <v>5</v>
      </c>
      <c r="H80" s="100">
        <v>475</v>
      </c>
      <c r="I80" s="13"/>
    </row>
    <row r="81" spans="2:10" x14ac:dyDescent="0.35">
      <c r="B81" s="73" t="s">
        <v>102</v>
      </c>
      <c r="C81" s="126">
        <v>336</v>
      </c>
      <c r="D81" s="126">
        <v>2</v>
      </c>
      <c r="E81" s="126">
        <v>0</v>
      </c>
      <c r="F81" s="126">
        <v>678</v>
      </c>
      <c r="G81" s="126">
        <v>20</v>
      </c>
      <c r="H81" s="100">
        <v>1037</v>
      </c>
      <c r="I81" s="13"/>
    </row>
    <row r="82" spans="2:10" x14ac:dyDescent="0.35">
      <c r="B82" s="131" t="s">
        <v>41</v>
      </c>
      <c r="C82" s="140">
        <v>0</v>
      </c>
      <c r="D82" s="140">
        <v>2</v>
      </c>
      <c r="E82" s="140">
        <v>0</v>
      </c>
      <c r="F82" s="140">
        <v>580</v>
      </c>
      <c r="G82" s="140" t="s">
        <v>29</v>
      </c>
      <c r="H82" s="124">
        <v>582</v>
      </c>
      <c r="I82" s="13"/>
    </row>
    <row r="83" spans="2:10" hidden="1" x14ac:dyDescent="0.35">
      <c r="B83" s="132" t="s">
        <v>83</v>
      </c>
      <c r="C83" s="140" t="e">
        <v>#REF!</v>
      </c>
      <c r="D83" s="187" t="e">
        <v>#REF!</v>
      </c>
      <c r="E83" s="187" t="e">
        <v>#REF!</v>
      </c>
      <c r="F83" s="187" t="e">
        <v>#REF!</v>
      </c>
      <c r="G83" s="187" t="e">
        <v>#REF!</v>
      </c>
      <c r="H83" s="125" t="e">
        <v>#REF!</v>
      </c>
      <c r="I83" s="13"/>
    </row>
    <row r="84" spans="2:10" x14ac:dyDescent="0.35">
      <c r="B84" s="131" t="s">
        <v>85</v>
      </c>
      <c r="C84" s="140">
        <v>0</v>
      </c>
      <c r="D84" s="140">
        <v>0</v>
      </c>
      <c r="E84" s="140">
        <v>0</v>
      </c>
      <c r="F84" s="140" t="s">
        <v>29</v>
      </c>
      <c r="G84" s="140" t="s">
        <v>29</v>
      </c>
      <c r="H84" s="124">
        <v>0</v>
      </c>
      <c r="I84" s="13"/>
    </row>
    <row r="85" spans="2:10" x14ac:dyDescent="0.35">
      <c r="B85" s="131" t="s">
        <v>115</v>
      </c>
      <c r="C85" s="140">
        <v>336</v>
      </c>
      <c r="D85" s="140">
        <v>0</v>
      </c>
      <c r="E85" s="140">
        <v>0</v>
      </c>
      <c r="F85" s="140" t="s">
        <v>29</v>
      </c>
      <c r="G85" s="140">
        <v>20</v>
      </c>
      <c r="H85" s="124">
        <v>454</v>
      </c>
      <c r="I85" s="13"/>
      <c r="J85" s="1"/>
    </row>
    <row r="86" spans="2:10" x14ac:dyDescent="0.35">
      <c r="B86" s="34" t="s">
        <v>0</v>
      </c>
      <c r="C86" s="141">
        <v>360</v>
      </c>
      <c r="D86" s="141">
        <v>11</v>
      </c>
      <c r="E86" s="141">
        <v>0</v>
      </c>
      <c r="F86" s="141">
        <v>1129</v>
      </c>
      <c r="G86" s="141">
        <v>626</v>
      </c>
      <c r="H86" s="101">
        <v>2126</v>
      </c>
      <c r="I86" s="13"/>
    </row>
    <row r="87" spans="2:10" x14ac:dyDescent="0.35">
      <c r="C87" s="13"/>
      <c r="D87" s="13"/>
      <c r="E87" s="13"/>
      <c r="F87" s="13"/>
      <c r="G87" s="13"/>
      <c r="H87" s="13"/>
    </row>
    <row r="89" spans="2:10" hidden="1" x14ac:dyDescent="0.35">
      <c r="B89" s="86" t="s">
        <v>72</v>
      </c>
    </row>
    <row r="90" spans="2:10" hidden="1" x14ac:dyDescent="0.35"/>
    <row r="91" spans="2:10" ht="15.75" hidden="1" customHeight="1" x14ac:dyDescent="0.35">
      <c r="B91" s="19"/>
      <c r="C91" s="331" t="s">
        <v>73</v>
      </c>
      <c r="D91" s="332"/>
      <c r="E91" s="332"/>
    </row>
    <row r="92" spans="2:10" hidden="1" x14ac:dyDescent="0.35">
      <c r="B92" s="20"/>
      <c r="C92" s="36">
        <v>2022</v>
      </c>
      <c r="D92" s="36">
        <v>2023</v>
      </c>
      <c r="E92" s="36">
        <v>2024</v>
      </c>
    </row>
    <row r="93" spans="2:10" hidden="1" x14ac:dyDescent="0.35">
      <c r="B93" s="22" t="s">
        <v>74</v>
      </c>
      <c r="C93" s="37">
        <v>88.062982191209926</v>
      </c>
      <c r="D93" s="37">
        <v>78.89</v>
      </c>
      <c r="E93" s="37">
        <v>75.03</v>
      </c>
    </row>
    <row r="94" spans="2:10" hidden="1" x14ac:dyDescent="0.35">
      <c r="B94" s="22" t="s">
        <v>75</v>
      </c>
      <c r="C94" s="37">
        <v>82.9</v>
      </c>
      <c r="D94" s="37">
        <v>69.400000000000006</v>
      </c>
      <c r="E94" s="37">
        <v>59</v>
      </c>
    </row>
    <row r="95" spans="2:10" hidden="1" x14ac:dyDescent="0.35"/>
    <row r="96" spans="2:10" hidden="1" x14ac:dyDescent="0.35"/>
    <row r="97" spans="2:11" hidden="1" x14ac:dyDescent="0.35">
      <c r="B97" s="86" t="s">
        <v>76</v>
      </c>
    </row>
    <row r="98" spans="2:11" hidden="1" x14ac:dyDescent="0.35"/>
    <row r="99" spans="2:11" ht="15.75" hidden="1" customHeight="1" x14ac:dyDescent="0.35">
      <c r="B99" s="19"/>
      <c r="C99" s="333" t="s">
        <v>76</v>
      </c>
      <c r="D99" s="334"/>
      <c r="E99" s="334"/>
      <c r="F99" s="334"/>
      <c r="G99" s="334"/>
      <c r="H99" s="334"/>
    </row>
    <row r="100" spans="2:11" hidden="1" x14ac:dyDescent="0.35">
      <c r="B100" s="20"/>
      <c r="C100" s="329">
        <v>2022</v>
      </c>
      <c r="D100" s="330"/>
      <c r="E100" s="329">
        <v>2023</v>
      </c>
      <c r="F100" s="330"/>
      <c r="G100" s="329">
        <v>2024</v>
      </c>
      <c r="H100" s="330"/>
    </row>
    <row r="101" spans="2:11" hidden="1" x14ac:dyDescent="0.35">
      <c r="B101" s="20"/>
      <c r="C101" s="38" t="s">
        <v>77</v>
      </c>
      <c r="D101" s="39" t="s">
        <v>78</v>
      </c>
      <c r="E101" s="38" t="s">
        <v>77</v>
      </c>
      <c r="F101" s="39" t="s">
        <v>78</v>
      </c>
      <c r="G101" s="38" t="s">
        <v>77</v>
      </c>
      <c r="H101" s="39" t="s">
        <v>78</v>
      </c>
    </row>
    <row r="102" spans="2:11" ht="15" hidden="1" x14ac:dyDescent="0.35">
      <c r="B102" s="22" t="s">
        <v>91</v>
      </c>
      <c r="C102" s="37">
        <v>63.2</v>
      </c>
      <c r="D102" s="40">
        <v>1</v>
      </c>
      <c r="E102" s="37">
        <v>78.099999999999994</v>
      </c>
      <c r="F102" s="40">
        <v>0.67</v>
      </c>
      <c r="G102" s="37">
        <v>75.599999999999994</v>
      </c>
      <c r="H102" s="40">
        <v>0.12</v>
      </c>
    </row>
    <row r="103" spans="2:11" ht="15" hidden="1" x14ac:dyDescent="0.35">
      <c r="B103" s="22" t="s">
        <v>92</v>
      </c>
      <c r="C103" s="37">
        <v>65</v>
      </c>
      <c r="D103" s="40">
        <v>1</v>
      </c>
      <c r="E103" s="37">
        <v>65</v>
      </c>
      <c r="F103" s="40">
        <v>0.90072900463796357</v>
      </c>
      <c r="G103" s="37">
        <v>65</v>
      </c>
      <c r="H103" s="37">
        <v>0.45720720720720726</v>
      </c>
    </row>
    <row r="104" spans="2:11" hidden="1" x14ac:dyDescent="0.35">
      <c r="B104" s="22" t="s">
        <v>79</v>
      </c>
      <c r="C104" s="37">
        <v>45.497045812403492</v>
      </c>
      <c r="D104" s="40">
        <v>1</v>
      </c>
      <c r="E104" s="37">
        <v>43.133723568315844</v>
      </c>
      <c r="F104" s="40">
        <v>1</v>
      </c>
      <c r="G104" s="37">
        <v>45.746754613383935</v>
      </c>
      <c r="H104" s="40">
        <v>1</v>
      </c>
    </row>
    <row r="105" spans="2:11" hidden="1" x14ac:dyDescent="0.35">
      <c r="B105" s="22" t="s">
        <v>80</v>
      </c>
      <c r="C105" s="37">
        <v>67.29005543309593</v>
      </c>
      <c r="D105" s="40">
        <v>1</v>
      </c>
      <c r="E105" s="37">
        <v>65.477728900011897</v>
      </c>
      <c r="F105" s="40">
        <v>1</v>
      </c>
      <c r="G105" s="37">
        <v>65.0861908622079</v>
      </c>
      <c r="H105" s="40">
        <v>1</v>
      </c>
    </row>
    <row r="106" spans="2:11" hidden="1" x14ac:dyDescent="0.35">
      <c r="B106" s="22" t="s">
        <v>81</v>
      </c>
      <c r="C106" s="37">
        <v>73.05706641857013</v>
      </c>
      <c r="D106" s="40">
        <v>1</v>
      </c>
      <c r="E106" s="37">
        <v>74.523784518953704</v>
      </c>
      <c r="F106" s="40">
        <v>1</v>
      </c>
      <c r="G106" s="37">
        <v>78.816021656872806</v>
      </c>
      <c r="H106" s="40">
        <v>0.99892218939855981</v>
      </c>
    </row>
    <row r="107" spans="2:11" hidden="1" x14ac:dyDescent="0.35">
      <c r="B107" s="22" t="s">
        <v>82</v>
      </c>
      <c r="C107" s="37">
        <v>60.262137597604678</v>
      </c>
      <c r="D107" s="40">
        <v>1</v>
      </c>
      <c r="E107" s="37">
        <v>62.954360157998053</v>
      </c>
      <c r="F107" s="40">
        <v>1</v>
      </c>
      <c r="G107" s="37">
        <v>63.864413658304052</v>
      </c>
      <c r="H107" s="40">
        <v>1</v>
      </c>
    </row>
    <row r="108" spans="2:11" hidden="1" x14ac:dyDescent="0.35">
      <c r="B108" t="s">
        <v>107</v>
      </c>
    </row>
    <row r="110" spans="2:11" x14ac:dyDescent="0.35">
      <c r="B110" s="328" t="s">
        <v>268</v>
      </c>
      <c r="C110" s="328"/>
      <c r="D110" s="328"/>
      <c r="E110" s="328"/>
      <c r="F110" s="328"/>
      <c r="G110" s="328"/>
      <c r="H110" s="328"/>
      <c r="I110" s="328"/>
      <c r="J110" s="328"/>
      <c r="K110" s="328"/>
    </row>
  </sheetData>
  <mergeCells count="12">
    <mergeCell ref="B110:K110"/>
    <mergeCell ref="L4:M4"/>
    <mergeCell ref="B3:K4"/>
    <mergeCell ref="C100:D100"/>
    <mergeCell ref="E100:F100"/>
    <mergeCell ref="G100:H100"/>
    <mergeCell ref="C91:E91"/>
    <mergeCell ref="C99:H99"/>
    <mergeCell ref="B26:K27"/>
    <mergeCell ref="B49:K49"/>
    <mergeCell ref="B50:K50"/>
    <mergeCell ref="B73:K73"/>
  </mergeCells>
  <pageMargins left="0.7" right="0.7" top="0.75" bottom="0.75" header="0.3" footer="0.3"/>
  <pageSetup orientation="portrait" r:id="rId1"/>
  <headerFooter>
    <oddHeader>&amp;C&amp;"Arial"&amp;8&amp;K000000INTERNAL&amp;1#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B3:J24"/>
  <sheetViews>
    <sheetView showGridLines="0" zoomScale="123" zoomScaleNormal="90" workbookViewId="0">
      <selection activeCell="J13" sqref="J13"/>
    </sheetView>
  </sheetViews>
  <sheetFormatPr defaultColWidth="11.453125" defaultRowHeight="14.5" x14ac:dyDescent="0.35"/>
  <cols>
    <col min="1" max="1" width="9.1796875" customWidth="1"/>
    <col min="2" max="2" width="25.1796875" customWidth="1"/>
    <col min="3" max="8" width="13.26953125" customWidth="1"/>
  </cols>
  <sheetData>
    <row r="3" spans="2:10" ht="15" x14ac:dyDescent="0.35">
      <c r="B3" s="336" t="s">
        <v>139</v>
      </c>
      <c r="C3" s="336"/>
      <c r="D3" s="336"/>
      <c r="E3" s="336"/>
      <c r="F3" s="336"/>
      <c r="G3" s="336"/>
      <c r="H3" s="336"/>
      <c r="I3" s="203"/>
      <c r="J3" s="203"/>
    </row>
    <row r="4" spans="2:10" ht="15" thickBot="1" x14ac:dyDescent="0.4">
      <c r="B4" s="337"/>
      <c r="C4" s="337"/>
      <c r="D4" s="337"/>
      <c r="E4" s="337"/>
      <c r="F4" s="337"/>
      <c r="G4" s="337"/>
      <c r="H4" s="337"/>
      <c r="I4" s="338" t="s">
        <v>137</v>
      </c>
      <c r="J4" s="321"/>
    </row>
    <row r="6" spans="2:10" ht="15" customHeight="1" x14ac:dyDescent="0.35">
      <c r="B6" s="96"/>
      <c r="C6" s="326" t="s">
        <v>44</v>
      </c>
      <c r="D6" s="339"/>
      <c r="E6" s="326" t="s">
        <v>96</v>
      </c>
      <c r="F6" s="327"/>
      <c r="G6" s="326" t="s">
        <v>45</v>
      </c>
      <c r="H6" s="327"/>
    </row>
    <row r="7" spans="2:10" x14ac:dyDescent="0.35">
      <c r="B7" s="20"/>
      <c r="C7" s="21" t="str">
        <f>+Macroscenario!C7</f>
        <v>Q1 2025</v>
      </c>
      <c r="D7" s="21" t="str">
        <f>+Macroscenario!D7</f>
        <v>Q1 2024</v>
      </c>
      <c r="E7" s="21" t="str">
        <f>+Macroscenario!E7</f>
        <v>Q1 2025</v>
      </c>
      <c r="F7" s="21" t="str">
        <f>+Macroscenario!F7</f>
        <v>Q1 2024</v>
      </c>
      <c r="G7" s="21" t="str">
        <f>+Macroscenario!G7</f>
        <v>Q1 2025</v>
      </c>
      <c r="H7" s="21" t="str">
        <f>+Macroscenario!H7</f>
        <v>Q1 2024</v>
      </c>
    </row>
    <row r="8" spans="2:10" x14ac:dyDescent="0.35">
      <c r="B8" s="42" t="s">
        <v>1</v>
      </c>
      <c r="C8" s="43">
        <v>51.8</v>
      </c>
      <c r="D8" s="43">
        <v>53.7</v>
      </c>
      <c r="E8" s="43">
        <v>31.1</v>
      </c>
      <c r="F8" s="43">
        <v>31.9</v>
      </c>
      <c r="G8" s="43">
        <v>31</v>
      </c>
      <c r="H8" s="43">
        <v>31.7</v>
      </c>
    </row>
    <row r="9" spans="2:10" x14ac:dyDescent="0.35">
      <c r="B9" s="42" t="s">
        <v>2</v>
      </c>
      <c r="C9" s="43">
        <v>34.4</v>
      </c>
      <c r="D9" s="43">
        <v>33.4</v>
      </c>
      <c r="E9" s="43">
        <v>12.7</v>
      </c>
      <c r="F9" s="43">
        <v>12.6</v>
      </c>
      <c r="G9" s="43">
        <v>12.5</v>
      </c>
      <c r="H9" s="43">
        <v>12.4</v>
      </c>
    </row>
    <row r="10" spans="2:10" x14ac:dyDescent="0.35">
      <c r="B10" s="42" t="s">
        <v>102</v>
      </c>
      <c r="C10" s="43">
        <v>31</v>
      </c>
      <c r="D10" s="43">
        <v>33.1</v>
      </c>
      <c r="E10" s="43">
        <v>24.9</v>
      </c>
      <c r="F10" s="43">
        <v>26</v>
      </c>
      <c r="G10" s="43">
        <v>1.9</v>
      </c>
      <c r="H10" s="43">
        <v>1.2</v>
      </c>
    </row>
    <row r="11" spans="2:10" x14ac:dyDescent="0.35">
      <c r="B11" s="114" t="s">
        <v>41</v>
      </c>
      <c r="C11" s="113">
        <v>31</v>
      </c>
      <c r="D11" s="113">
        <v>30.9</v>
      </c>
      <c r="E11" s="113">
        <v>24.9</v>
      </c>
      <c r="F11" s="113">
        <v>24.4</v>
      </c>
      <c r="G11" s="113">
        <v>1.9</v>
      </c>
      <c r="H11" s="113">
        <v>1.2</v>
      </c>
    </row>
    <row r="12" spans="2:10" x14ac:dyDescent="0.35">
      <c r="B12" s="112" t="s">
        <v>5</v>
      </c>
      <c r="C12" s="44">
        <v>19</v>
      </c>
      <c r="D12" s="44">
        <v>18.8</v>
      </c>
      <c r="E12" s="45">
        <v>16</v>
      </c>
      <c r="F12" s="44">
        <v>15.7</v>
      </c>
      <c r="G12" s="44">
        <v>1.4</v>
      </c>
      <c r="H12" s="44">
        <v>0.7</v>
      </c>
    </row>
    <row r="13" spans="2:10" x14ac:dyDescent="0.35">
      <c r="B13" s="112" t="s">
        <v>6</v>
      </c>
      <c r="C13" s="45">
        <v>3.6</v>
      </c>
      <c r="D13" s="45">
        <v>3.6</v>
      </c>
      <c r="E13" s="45">
        <v>2.2000000000000002</v>
      </c>
      <c r="F13" s="44">
        <v>2.1</v>
      </c>
      <c r="G13" s="44">
        <v>0.4</v>
      </c>
      <c r="H13" s="44">
        <v>0.4</v>
      </c>
    </row>
    <row r="14" spans="2:10" x14ac:dyDescent="0.35">
      <c r="B14" s="112" t="s">
        <v>4</v>
      </c>
      <c r="C14" s="45">
        <v>4.5</v>
      </c>
      <c r="D14" s="45">
        <v>4.5999999999999996</v>
      </c>
      <c r="E14" s="45">
        <v>2.7</v>
      </c>
      <c r="F14" s="44">
        <v>2.7</v>
      </c>
      <c r="G14" s="44">
        <v>0</v>
      </c>
      <c r="H14" s="44">
        <v>0</v>
      </c>
    </row>
    <row r="15" spans="2:10" x14ac:dyDescent="0.35">
      <c r="B15" s="112" t="s">
        <v>7</v>
      </c>
      <c r="C15" s="147">
        <v>3.8</v>
      </c>
      <c r="D15" s="145">
        <v>3.8</v>
      </c>
      <c r="E15" s="150">
        <v>4</v>
      </c>
      <c r="F15" s="150">
        <v>3.9</v>
      </c>
      <c r="G15" s="150">
        <v>0.1</v>
      </c>
      <c r="H15" s="150">
        <v>0.1</v>
      </c>
    </row>
    <row r="16" spans="2:10" x14ac:dyDescent="0.35">
      <c r="B16" s="114" t="s">
        <v>115</v>
      </c>
      <c r="C16" s="148">
        <v>0</v>
      </c>
      <c r="D16" s="149">
        <v>2.2999999999999998</v>
      </c>
      <c r="E16" s="146">
        <v>0</v>
      </c>
      <c r="F16" s="146">
        <v>1.6</v>
      </c>
      <c r="G16" s="151">
        <v>0</v>
      </c>
      <c r="H16" s="151">
        <v>0</v>
      </c>
    </row>
    <row r="17" spans="2:8" x14ac:dyDescent="0.35">
      <c r="B17" s="111" t="s">
        <v>27</v>
      </c>
      <c r="C17" s="44">
        <v>0</v>
      </c>
      <c r="D17" s="44">
        <v>2.2999999999999998</v>
      </c>
      <c r="E17" s="44">
        <v>0</v>
      </c>
      <c r="F17" s="44">
        <v>1.6</v>
      </c>
      <c r="G17" s="44">
        <v>0</v>
      </c>
      <c r="H17" s="44">
        <v>0</v>
      </c>
    </row>
    <row r="18" spans="2:8" x14ac:dyDescent="0.35">
      <c r="B18" s="112" t="s">
        <v>111</v>
      </c>
      <c r="C18" s="45">
        <v>0</v>
      </c>
      <c r="D18" s="45">
        <v>0</v>
      </c>
      <c r="E18" s="45">
        <v>0</v>
      </c>
      <c r="F18" s="45">
        <v>0</v>
      </c>
      <c r="G18" s="45">
        <v>0</v>
      </c>
      <c r="H18" s="45">
        <v>0</v>
      </c>
    </row>
    <row r="19" spans="2:8" x14ac:dyDescent="0.35">
      <c r="B19" s="46" t="s">
        <v>0</v>
      </c>
      <c r="C19" s="47">
        <v>117.1</v>
      </c>
      <c r="D19" s="47">
        <v>120.2</v>
      </c>
      <c r="E19" s="47">
        <v>68.599999999999994</v>
      </c>
      <c r="F19" s="47">
        <v>70.400000000000006</v>
      </c>
      <c r="G19" s="47">
        <v>45.4</v>
      </c>
      <c r="H19" s="47">
        <v>45.3</v>
      </c>
    </row>
    <row r="20" spans="2:8" x14ac:dyDescent="0.35">
      <c r="G20" s="201"/>
    </row>
    <row r="21" spans="2:8" x14ac:dyDescent="0.35">
      <c r="C21" s="85"/>
      <c r="D21" s="85"/>
      <c r="E21" s="85"/>
      <c r="F21" s="85"/>
      <c r="G21" s="85"/>
      <c r="H21" s="85"/>
    </row>
    <row r="22" spans="2:8" x14ac:dyDescent="0.35">
      <c r="B22" s="335" t="s">
        <v>262</v>
      </c>
      <c r="C22" s="335"/>
      <c r="D22" s="335"/>
      <c r="E22" s="335"/>
      <c r="F22" s="335"/>
      <c r="G22" s="335"/>
    </row>
    <row r="24" spans="2:8" x14ac:dyDescent="0.35">
      <c r="C24" s="109"/>
      <c r="D24" s="109"/>
      <c r="E24" s="109"/>
      <c r="F24" s="109"/>
      <c r="G24" s="109"/>
      <c r="H24" s="202"/>
    </row>
  </sheetData>
  <mergeCells count="6">
    <mergeCell ref="B22:G22"/>
    <mergeCell ref="G6:H6"/>
    <mergeCell ref="B3:H4"/>
    <mergeCell ref="I4:J4"/>
    <mergeCell ref="C6:D6"/>
    <mergeCell ref="E6:F6"/>
  </mergeCells>
  <pageMargins left="0.7" right="0.7" top="0.75" bottom="0.75" header="0.3" footer="0.3"/>
  <pageSetup paperSize="9" orientation="portrait" r:id="rId1"/>
  <headerFooter>
    <oddHeader>&amp;C&amp;"Arial"&amp;8&amp;K000000INTERNAL&amp;1#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3:L24"/>
  <sheetViews>
    <sheetView showGridLines="0" zoomScale="110" zoomScaleNormal="110" workbookViewId="0">
      <selection activeCell="M11" sqref="M11"/>
    </sheetView>
  </sheetViews>
  <sheetFormatPr defaultColWidth="11.453125" defaultRowHeight="14.5" x14ac:dyDescent="0.35"/>
  <cols>
    <col min="1" max="1" width="9.1796875" customWidth="1"/>
    <col min="2" max="2" width="19.36328125" customWidth="1"/>
    <col min="8" max="8" width="12.453125" bestFit="1" customWidth="1"/>
  </cols>
  <sheetData>
    <row r="3" spans="2:12" ht="21" customHeight="1" x14ac:dyDescent="0.35">
      <c r="B3" s="324" t="s">
        <v>140</v>
      </c>
      <c r="C3" s="324"/>
      <c r="D3" s="324"/>
      <c r="E3" s="324"/>
      <c r="F3" s="324"/>
      <c r="G3" s="324"/>
      <c r="H3" s="324"/>
      <c r="I3" s="324"/>
      <c r="J3" s="324"/>
    </row>
    <row r="4" spans="2:12" ht="18" customHeight="1" thickBot="1" x14ac:dyDescent="0.4">
      <c r="B4" s="325"/>
      <c r="C4" s="325"/>
      <c r="D4" s="325"/>
      <c r="E4" s="325"/>
      <c r="F4" s="325"/>
      <c r="G4" s="325"/>
      <c r="H4" s="325"/>
      <c r="I4" s="325"/>
      <c r="J4" s="325"/>
      <c r="K4" s="320" t="s">
        <v>137</v>
      </c>
      <c r="L4" s="321"/>
    </row>
    <row r="5" spans="2:12" ht="15" x14ac:dyDescent="0.35">
      <c r="B5" s="18"/>
      <c r="C5" s="18"/>
      <c r="D5" s="18"/>
      <c r="E5" s="18"/>
      <c r="F5" s="18"/>
      <c r="G5" s="18"/>
      <c r="H5" s="18"/>
      <c r="I5" s="18"/>
      <c r="J5" s="18"/>
      <c r="K5" s="203"/>
      <c r="L5" s="203"/>
    </row>
    <row r="6" spans="2:12" x14ac:dyDescent="0.35">
      <c r="B6" s="48" t="s">
        <v>46</v>
      </c>
      <c r="K6" s="338"/>
      <c r="L6" s="321"/>
    </row>
    <row r="7" spans="2:12" ht="15" x14ac:dyDescent="0.35">
      <c r="K7" s="204"/>
      <c r="L7" s="204"/>
    </row>
    <row r="8" spans="2:12" x14ac:dyDescent="0.35">
      <c r="B8" s="5"/>
      <c r="C8" s="341" t="s">
        <v>47</v>
      </c>
      <c r="D8" s="342"/>
      <c r="E8" s="342"/>
      <c r="F8" s="343"/>
      <c r="G8" s="341" t="s">
        <v>48</v>
      </c>
      <c r="H8" s="342"/>
      <c r="I8" s="342"/>
      <c r="J8" s="343"/>
      <c r="K8" s="5"/>
    </row>
    <row r="9" spans="2:12" x14ac:dyDescent="0.35">
      <c r="B9" s="96"/>
      <c r="C9" s="344" t="s">
        <v>49</v>
      </c>
      <c r="D9" s="345"/>
      <c r="E9" s="344" t="s">
        <v>50</v>
      </c>
      <c r="F9" s="345"/>
      <c r="G9" s="344" t="s">
        <v>49</v>
      </c>
      <c r="H9" s="345"/>
      <c r="I9" s="344" t="s">
        <v>51</v>
      </c>
      <c r="J9" s="345"/>
      <c r="K9" s="5"/>
    </row>
    <row r="10" spans="2:12" x14ac:dyDescent="0.35">
      <c r="B10" s="20"/>
      <c r="C10" s="163" t="str">
        <f>+Macroscenario!C7</f>
        <v>Q1 2025</v>
      </c>
      <c r="D10" s="163" t="str">
        <f>+Macroscenario!D7</f>
        <v>Q1 2024</v>
      </c>
      <c r="E10" s="163" t="str">
        <f t="shared" ref="E10:J10" si="0">+C10</f>
        <v>Q1 2025</v>
      </c>
      <c r="F10" s="163" t="str">
        <f t="shared" si="0"/>
        <v>Q1 2024</v>
      </c>
      <c r="G10" s="163" t="str">
        <f t="shared" si="0"/>
        <v>Q1 2025</v>
      </c>
      <c r="H10" s="163" t="str">
        <f t="shared" si="0"/>
        <v>Q1 2024</v>
      </c>
      <c r="I10" s="163" t="str">
        <f t="shared" si="0"/>
        <v>Q1 2025</v>
      </c>
      <c r="J10" s="163" t="str">
        <f t="shared" si="0"/>
        <v>Q1 2024</v>
      </c>
      <c r="K10" s="5"/>
    </row>
    <row r="11" spans="2:12" x14ac:dyDescent="0.35">
      <c r="B11" s="160" t="s">
        <v>1</v>
      </c>
      <c r="C11" s="168">
        <v>14.2</v>
      </c>
      <c r="D11" s="169">
        <v>17.8</v>
      </c>
      <c r="E11" s="169">
        <v>14.7</v>
      </c>
      <c r="F11" s="169">
        <v>19.8</v>
      </c>
      <c r="G11" s="169">
        <v>4</v>
      </c>
      <c r="H11" s="169">
        <v>4.2</v>
      </c>
      <c r="I11" s="169">
        <v>1.4</v>
      </c>
      <c r="J11" s="43">
        <v>1.7</v>
      </c>
      <c r="K11" s="5"/>
    </row>
    <row r="12" spans="2:12" x14ac:dyDescent="0.35">
      <c r="B12" s="160" t="s">
        <v>2</v>
      </c>
      <c r="C12" s="168">
        <v>10</v>
      </c>
      <c r="D12" s="169">
        <v>10.5</v>
      </c>
      <c r="E12" s="169">
        <v>18.899999999999999</v>
      </c>
      <c r="F12" s="169">
        <v>19</v>
      </c>
      <c r="G12" s="169">
        <v>1.8</v>
      </c>
      <c r="H12" s="169">
        <v>1.8</v>
      </c>
      <c r="I12" s="169">
        <v>1.1000000000000001</v>
      </c>
      <c r="J12" s="43">
        <v>1.2</v>
      </c>
      <c r="K12" s="5"/>
    </row>
    <row r="13" spans="2:12" x14ac:dyDescent="0.35">
      <c r="B13" s="160" t="s">
        <v>102</v>
      </c>
      <c r="C13" s="168">
        <v>24.8</v>
      </c>
      <c r="D13" s="169">
        <v>26</v>
      </c>
      <c r="E13" s="169">
        <v>30.2</v>
      </c>
      <c r="F13" s="169">
        <v>34.200000000000003</v>
      </c>
      <c r="G13" s="169">
        <v>0</v>
      </c>
      <c r="H13" s="169">
        <v>0</v>
      </c>
      <c r="I13" s="169">
        <v>0.1</v>
      </c>
      <c r="J13" s="43">
        <v>0.1</v>
      </c>
      <c r="K13" s="5"/>
    </row>
    <row r="14" spans="2:12" x14ac:dyDescent="0.35">
      <c r="B14" s="161" t="s">
        <v>41</v>
      </c>
      <c r="C14" s="170">
        <v>24.8</v>
      </c>
      <c r="D14" s="171">
        <v>24.4</v>
      </c>
      <c r="E14" s="171">
        <v>30.2</v>
      </c>
      <c r="F14" s="171">
        <v>30.9</v>
      </c>
      <c r="G14" s="171">
        <v>0</v>
      </c>
      <c r="H14" s="171">
        <v>0</v>
      </c>
      <c r="I14" s="171">
        <v>0.1</v>
      </c>
      <c r="J14" s="172">
        <v>0.1</v>
      </c>
      <c r="K14" s="5"/>
    </row>
    <row r="15" spans="2:12" hidden="1" x14ac:dyDescent="0.35">
      <c r="B15" s="162" t="s">
        <v>24</v>
      </c>
      <c r="C15" s="170">
        <v>16</v>
      </c>
      <c r="D15" s="171">
        <v>15.7</v>
      </c>
      <c r="E15" s="171">
        <v>16.899999999999999</v>
      </c>
      <c r="F15" s="171">
        <v>17.2</v>
      </c>
      <c r="G15" s="171">
        <v>0</v>
      </c>
      <c r="H15" s="171">
        <v>0</v>
      </c>
      <c r="I15" s="171">
        <v>0</v>
      </c>
      <c r="J15" s="172">
        <v>0</v>
      </c>
      <c r="K15" s="5"/>
    </row>
    <row r="16" spans="2:12" hidden="1" x14ac:dyDescent="0.35">
      <c r="B16" s="162" t="s">
        <v>6</v>
      </c>
      <c r="C16" s="170">
        <v>2.1</v>
      </c>
      <c r="D16" s="171">
        <v>2.1</v>
      </c>
      <c r="E16" s="171">
        <v>6.1</v>
      </c>
      <c r="F16" s="171">
        <v>6.3</v>
      </c>
      <c r="G16" s="171">
        <v>0</v>
      </c>
      <c r="H16" s="171">
        <v>0</v>
      </c>
      <c r="I16" s="171">
        <v>0</v>
      </c>
      <c r="J16" s="172">
        <v>0</v>
      </c>
      <c r="K16" s="5"/>
    </row>
    <row r="17" spans="1:11" hidden="1" x14ac:dyDescent="0.35">
      <c r="B17" s="162" t="s">
        <v>4</v>
      </c>
      <c r="C17" s="170">
        <v>2.7</v>
      </c>
      <c r="D17" s="171">
        <v>2.7</v>
      </c>
      <c r="E17" s="171">
        <v>3.7</v>
      </c>
      <c r="F17" s="171">
        <v>3.8</v>
      </c>
      <c r="G17" s="171">
        <v>0</v>
      </c>
      <c r="H17" s="171">
        <v>0</v>
      </c>
      <c r="I17" s="171">
        <v>0</v>
      </c>
      <c r="J17" s="172">
        <v>0</v>
      </c>
      <c r="K17" s="5"/>
    </row>
    <row r="18" spans="1:11" hidden="1" x14ac:dyDescent="0.35">
      <c r="B18" s="162" t="s">
        <v>114</v>
      </c>
      <c r="C18" s="170">
        <v>4</v>
      </c>
      <c r="D18" s="171">
        <v>3.9</v>
      </c>
      <c r="E18" s="171">
        <v>3.5</v>
      </c>
      <c r="F18" s="171">
        <v>3.6</v>
      </c>
      <c r="G18" s="171">
        <v>0</v>
      </c>
      <c r="H18" s="171">
        <v>0</v>
      </c>
      <c r="I18" s="171">
        <v>0</v>
      </c>
      <c r="J18" s="172">
        <v>0</v>
      </c>
      <c r="K18" s="5"/>
    </row>
    <row r="19" spans="1:11" x14ac:dyDescent="0.35">
      <c r="B19" s="161" t="s">
        <v>115</v>
      </c>
      <c r="C19" s="170">
        <v>0</v>
      </c>
      <c r="D19" s="171">
        <v>1.6</v>
      </c>
      <c r="E19" s="171">
        <v>0</v>
      </c>
      <c r="F19" s="171">
        <v>3.2</v>
      </c>
      <c r="G19" s="171">
        <v>0</v>
      </c>
      <c r="H19" s="171">
        <v>0</v>
      </c>
      <c r="I19" s="171">
        <v>0</v>
      </c>
      <c r="J19" s="172">
        <v>0</v>
      </c>
      <c r="K19" s="5"/>
    </row>
    <row r="20" spans="1:11" hidden="1" x14ac:dyDescent="0.35">
      <c r="B20" s="115" t="s">
        <v>27</v>
      </c>
      <c r="C20" s="164">
        <v>0</v>
      </c>
      <c r="D20" s="165">
        <v>1.6</v>
      </c>
      <c r="E20" s="165">
        <v>0</v>
      </c>
      <c r="F20" s="165">
        <v>3.2</v>
      </c>
      <c r="G20" s="165">
        <v>0</v>
      </c>
      <c r="H20" s="166">
        <v>0</v>
      </c>
      <c r="I20" s="165">
        <v>0</v>
      </c>
      <c r="J20" s="167">
        <v>0</v>
      </c>
      <c r="K20" s="5"/>
    </row>
    <row r="21" spans="1:11" ht="14.5" hidden="1" customHeight="1" x14ac:dyDescent="0.35">
      <c r="B21" s="115" t="s">
        <v>89</v>
      </c>
      <c r="C21" s="116">
        <v>0</v>
      </c>
      <c r="D21" s="117">
        <v>0</v>
      </c>
      <c r="E21" s="117">
        <v>0</v>
      </c>
      <c r="F21" s="117">
        <v>0</v>
      </c>
      <c r="G21" s="117">
        <v>0</v>
      </c>
      <c r="H21" s="153">
        <v>0</v>
      </c>
      <c r="I21" s="117">
        <v>0</v>
      </c>
      <c r="J21" s="118">
        <v>0</v>
      </c>
      <c r="K21" s="5"/>
    </row>
    <row r="22" spans="1:11" x14ac:dyDescent="0.35">
      <c r="A22" s="5"/>
      <c r="B22" s="49" t="s">
        <v>0</v>
      </c>
      <c r="C22" s="50">
        <v>49.1</v>
      </c>
      <c r="D22" s="50">
        <v>54.2</v>
      </c>
      <c r="E22" s="50">
        <v>63.8</v>
      </c>
      <c r="F22" s="50">
        <v>72.900000000000006</v>
      </c>
      <c r="G22" s="50">
        <v>5.7</v>
      </c>
      <c r="H22" s="50">
        <v>6.1</v>
      </c>
      <c r="I22" s="50">
        <v>2.5</v>
      </c>
      <c r="J22" s="50">
        <v>2.9</v>
      </c>
    </row>
    <row r="24" spans="1:11" ht="37" customHeight="1" x14ac:dyDescent="0.35">
      <c r="B24" s="340" t="s">
        <v>263</v>
      </c>
      <c r="C24" s="340"/>
      <c r="D24" s="340"/>
      <c r="E24" s="340"/>
      <c r="F24" s="340"/>
      <c r="G24" s="340"/>
      <c r="H24" s="340"/>
    </row>
  </sheetData>
  <mergeCells count="10">
    <mergeCell ref="B3:J4"/>
    <mergeCell ref="K4:L4"/>
    <mergeCell ref="B24:H24"/>
    <mergeCell ref="K6:L6"/>
    <mergeCell ref="C8:F8"/>
    <mergeCell ref="G8:J8"/>
    <mergeCell ref="C9:D9"/>
    <mergeCell ref="E9:F9"/>
    <mergeCell ref="G9:H9"/>
    <mergeCell ref="I9:J9"/>
  </mergeCells>
  <pageMargins left="0.7" right="0.7" top="0.75" bottom="0.75" header="0.3" footer="0.3"/>
  <pageSetup paperSize="9" orientation="portrait" r:id="rId1"/>
  <headerFooter>
    <oddHeader>&amp;C&amp;"Arial"&amp;8&amp;K000000INTERNAL&amp;1#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268A3-A278-4CB6-BD48-437E532310F6}">
  <dimension ref="A2:L59"/>
  <sheetViews>
    <sheetView showGridLines="0" zoomScaleNormal="100" workbookViewId="0">
      <selection activeCell="G9" sqref="G9"/>
    </sheetView>
  </sheetViews>
  <sheetFormatPr defaultRowHeight="14.5" x14ac:dyDescent="0.35"/>
  <cols>
    <col min="1" max="1" width="9.1796875" customWidth="1"/>
    <col min="2" max="2" width="26.453125" customWidth="1"/>
    <col min="3" max="10" width="13.54296875" customWidth="1"/>
  </cols>
  <sheetData>
    <row r="2" spans="1:12" x14ac:dyDescent="0.35">
      <c r="B2" s="350"/>
      <c r="C2" s="350"/>
      <c r="D2" s="350"/>
      <c r="E2" s="350"/>
      <c r="F2" s="350"/>
      <c r="G2" s="350"/>
      <c r="H2" s="350"/>
    </row>
    <row r="3" spans="1:12" ht="18" customHeight="1" x14ac:dyDescent="0.35">
      <c r="A3" s="81"/>
      <c r="B3" s="324" t="s">
        <v>161</v>
      </c>
      <c r="C3" s="217"/>
      <c r="D3" s="217"/>
      <c r="E3" s="217"/>
      <c r="F3" s="217"/>
      <c r="G3" s="217"/>
      <c r="H3" s="217"/>
      <c r="I3" s="217"/>
      <c r="J3" s="217"/>
    </row>
    <row r="4" spans="1:12" ht="18.5" thickBot="1" x14ac:dyDescent="0.4">
      <c r="A4" s="81"/>
      <c r="B4" s="325"/>
      <c r="C4" s="218"/>
      <c r="D4" s="218"/>
      <c r="E4" s="218"/>
      <c r="F4" s="218"/>
      <c r="G4" s="218"/>
      <c r="H4" s="218"/>
      <c r="I4" s="218"/>
      <c r="J4" s="218"/>
      <c r="K4" s="349" t="s">
        <v>137</v>
      </c>
      <c r="L4" s="349"/>
    </row>
    <row r="5" spans="1:12" ht="18" x14ac:dyDescent="0.35">
      <c r="A5" s="81"/>
      <c r="B5" s="205"/>
      <c r="C5" s="205"/>
      <c r="D5" s="205"/>
      <c r="E5" s="18"/>
      <c r="F5" s="18"/>
      <c r="G5" s="18"/>
      <c r="H5" s="18"/>
    </row>
    <row r="6" spans="1:12" ht="18" x14ac:dyDescent="0.35">
      <c r="A6" s="81"/>
      <c r="B6" s="205"/>
      <c r="C6" s="205"/>
      <c r="D6" s="205"/>
      <c r="E6" s="18"/>
      <c r="F6" s="18"/>
      <c r="G6" s="18"/>
      <c r="H6" s="18"/>
    </row>
    <row r="7" spans="1:12" x14ac:dyDescent="0.35">
      <c r="A7" s="81"/>
      <c r="B7" s="99"/>
      <c r="C7" s="348" t="s">
        <v>39</v>
      </c>
      <c r="D7" s="348"/>
      <c r="E7" s="348"/>
      <c r="F7" s="348"/>
      <c r="G7" s="348"/>
      <c r="H7" s="348"/>
      <c r="I7" s="348"/>
      <c r="J7" s="348"/>
    </row>
    <row r="8" spans="1:12" ht="14.5" customHeight="1" x14ac:dyDescent="0.35">
      <c r="A8" s="81"/>
      <c r="B8" s="97"/>
      <c r="C8" s="351" t="s">
        <v>99</v>
      </c>
      <c r="D8" s="351"/>
      <c r="E8" s="346" t="s">
        <v>93</v>
      </c>
      <c r="F8" s="346"/>
      <c r="G8" s="346" t="s">
        <v>90</v>
      </c>
      <c r="H8" s="347"/>
      <c r="I8" s="346" t="s">
        <v>94</v>
      </c>
      <c r="J8" s="347"/>
    </row>
    <row r="9" spans="1:12" x14ac:dyDescent="0.35">
      <c r="A9" s="81"/>
      <c r="B9" s="97"/>
      <c r="C9" s="105" t="str">
        <f>E9</f>
        <v>Q1 2025</v>
      </c>
      <c r="D9" s="74" t="str">
        <f>J9</f>
        <v>Q1 2024</v>
      </c>
      <c r="E9" s="74" t="str">
        <f>Macroscenario!C7</f>
        <v>Q1 2025</v>
      </c>
      <c r="F9" s="74" t="str">
        <f>Macroscenario!D7</f>
        <v>Q1 2024</v>
      </c>
      <c r="G9" s="74" t="str">
        <f>+E9</f>
        <v>Q1 2025</v>
      </c>
      <c r="H9" s="74" t="str">
        <f>D9</f>
        <v>Q1 2024</v>
      </c>
      <c r="I9" s="74" t="str">
        <f>E9</f>
        <v>Q1 2025</v>
      </c>
      <c r="J9" s="74" t="str">
        <f>F9</f>
        <v>Q1 2024</v>
      </c>
    </row>
    <row r="10" spans="1:12" x14ac:dyDescent="0.35">
      <c r="B10" s="80" t="s">
        <v>1</v>
      </c>
      <c r="C10" s="183">
        <v>22.9</v>
      </c>
      <c r="D10" s="183">
        <v>19.7</v>
      </c>
      <c r="E10" s="183">
        <v>1.6</v>
      </c>
      <c r="F10" s="183">
        <v>1.6</v>
      </c>
      <c r="G10" s="154">
        <v>0</v>
      </c>
      <c r="H10" s="154">
        <v>0</v>
      </c>
      <c r="I10" s="183">
        <v>0.8</v>
      </c>
      <c r="J10" s="183">
        <v>0.6</v>
      </c>
    </row>
    <row r="11" spans="1:12" x14ac:dyDescent="0.35">
      <c r="B11" s="75" t="s">
        <v>2</v>
      </c>
      <c r="C11" s="183">
        <v>6.2</v>
      </c>
      <c r="D11" s="183">
        <v>5.6</v>
      </c>
      <c r="E11" s="183">
        <v>0.2</v>
      </c>
      <c r="F11" s="183">
        <v>0.1</v>
      </c>
      <c r="G11" s="154">
        <v>0</v>
      </c>
      <c r="H11" s="154">
        <v>0</v>
      </c>
      <c r="I11" s="183">
        <v>0.1</v>
      </c>
      <c r="J11" s="183">
        <v>0.1</v>
      </c>
    </row>
    <row r="12" spans="1:12" x14ac:dyDescent="0.35">
      <c r="B12" s="75" t="s">
        <v>102</v>
      </c>
      <c r="C12" s="183">
        <v>1</v>
      </c>
      <c r="D12" s="183">
        <v>0.9</v>
      </c>
      <c r="E12" s="183">
        <v>1.1000000000000001</v>
      </c>
      <c r="F12" s="183">
        <v>1.5</v>
      </c>
      <c r="G12" s="154">
        <v>10.7</v>
      </c>
      <c r="H12" s="154">
        <v>115</v>
      </c>
      <c r="I12" s="183">
        <v>8.3000000000000007</v>
      </c>
      <c r="J12" s="183">
        <v>7.4</v>
      </c>
    </row>
    <row r="13" spans="1:12" x14ac:dyDescent="0.35">
      <c r="B13" s="182" t="s">
        <v>24</v>
      </c>
      <c r="C13" s="184">
        <v>0</v>
      </c>
      <c r="D13" s="184">
        <v>0</v>
      </c>
      <c r="E13" s="184">
        <v>0.3</v>
      </c>
      <c r="F13" s="184">
        <v>0.3</v>
      </c>
      <c r="G13" s="120" t="s">
        <v>29</v>
      </c>
      <c r="H13" s="120" t="s">
        <v>29</v>
      </c>
      <c r="I13" s="184">
        <v>0</v>
      </c>
      <c r="J13" s="184">
        <v>0</v>
      </c>
    </row>
    <row r="14" spans="1:12" x14ac:dyDescent="0.35">
      <c r="B14" s="119" t="s">
        <v>6</v>
      </c>
      <c r="C14" s="184">
        <v>1</v>
      </c>
      <c r="D14" s="184">
        <v>0.8</v>
      </c>
      <c r="E14" s="184">
        <v>0.4</v>
      </c>
      <c r="F14" s="184">
        <v>0.4</v>
      </c>
      <c r="G14" s="120">
        <v>0</v>
      </c>
      <c r="H14" s="120" t="s">
        <v>29</v>
      </c>
      <c r="I14" s="184">
        <v>0</v>
      </c>
      <c r="J14" s="184">
        <v>0</v>
      </c>
    </row>
    <row r="15" spans="1:12" x14ac:dyDescent="0.35">
      <c r="B15" s="119" t="s">
        <v>7</v>
      </c>
      <c r="C15" s="184">
        <v>0</v>
      </c>
      <c r="D15" s="184">
        <v>0</v>
      </c>
      <c r="E15" s="184">
        <v>0.4</v>
      </c>
      <c r="F15" s="184">
        <v>0.4</v>
      </c>
      <c r="G15" s="120" t="s">
        <v>29</v>
      </c>
      <c r="H15" s="120" t="s">
        <v>29</v>
      </c>
      <c r="I15" s="184">
        <v>0</v>
      </c>
      <c r="J15" s="184">
        <v>0</v>
      </c>
    </row>
    <row r="16" spans="1:12" x14ac:dyDescent="0.35">
      <c r="B16" s="76" t="s">
        <v>110</v>
      </c>
      <c r="C16" s="184" t="s">
        <v>29</v>
      </c>
      <c r="D16" s="184" t="s">
        <v>29</v>
      </c>
      <c r="E16" s="184" t="s">
        <v>29</v>
      </c>
      <c r="F16" s="184" t="s">
        <v>29</v>
      </c>
      <c r="G16" s="120">
        <v>0</v>
      </c>
      <c r="H16" s="120">
        <v>107.4</v>
      </c>
      <c r="I16" s="184">
        <v>4</v>
      </c>
      <c r="J16" s="184">
        <v>3.7</v>
      </c>
    </row>
    <row r="17" spans="1:10" x14ac:dyDescent="0.35">
      <c r="B17" s="77" t="s">
        <v>115</v>
      </c>
      <c r="C17" s="184" t="s">
        <v>29</v>
      </c>
      <c r="D17" s="184" t="s">
        <v>29</v>
      </c>
      <c r="E17" s="184" t="s">
        <v>29</v>
      </c>
      <c r="F17" s="184">
        <v>0.4</v>
      </c>
      <c r="G17" s="120">
        <v>10.7</v>
      </c>
      <c r="H17" s="120">
        <v>7.6</v>
      </c>
      <c r="I17" s="184">
        <v>4.2</v>
      </c>
      <c r="J17" s="184">
        <v>3.7</v>
      </c>
    </row>
    <row r="18" spans="1:10" x14ac:dyDescent="0.35">
      <c r="A18" s="5"/>
      <c r="B18" s="107" t="s">
        <v>0</v>
      </c>
      <c r="C18" s="185">
        <v>30.1</v>
      </c>
      <c r="D18" s="185">
        <v>26.2</v>
      </c>
      <c r="E18" s="186">
        <v>2.9</v>
      </c>
      <c r="F18" s="185">
        <v>3.2</v>
      </c>
      <c r="G18" s="155">
        <v>10.7</v>
      </c>
      <c r="H18" s="155">
        <v>115</v>
      </c>
      <c r="I18" s="185">
        <v>9.1999999999999993</v>
      </c>
      <c r="J18" s="185">
        <v>8.1</v>
      </c>
    </row>
    <row r="19" spans="1:10" x14ac:dyDescent="0.35">
      <c r="B19" s="84"/>
      <c r="C19" s="108"/>
      <c r="D19" s="103"/>
      <c r="E19" s="103"/>
      <c r="F19" s="103"/>
      <c r="G19" s="103"/>
      <c r="H19" s="103"/>
      <c r="I19" s="103"/>
      <c r="J19" s="103"/>
    </row>
    <row r="20" spans="1:10" x14ac:dyDescent="0.35">
      <c r="B20" s="83"/>
      <c r="C20" s="82"/>
      <c r="D20" s="82"/>
      <c r="E20" s="82"/>
      <c r="F20" s="82"/>
      <c r="G20" s="82"/>
      <c r="H20" s="82"/>
      <c r="I20" s="82"/>
      <c r="J20" s="82"/>
    </row>
    <row r="21" spans="1:10" x14ac:dyDescent="0.35">
      <c r="C21" s="109"/>
      <c r="D21" s="109"/>
      <c r="E21" s="109"/>
      <c r="F21" s="109"/>
      <c r="G21" s="109"/>
      <c r="H21" s="109"/>
      <c r="I21" s="109"/>
      <c r="J21" s="109"/>
    </row>
    <row r="22" spans="1:10" x14ac:dyDescent="0.35">
      <c r="B22" s="340" t="s">
        <v>264</v>
      </c>
      <c r="C22" s="340"/>
      <c r="D22" s="340"/>
      <c r="E22" s="340"/>
      <c r="F22" s="340"/>
      <c r="G22" s="340"/>
      <c r="H22" s="340"/>
    </row>
    <row r="41" spans="2:4" x14ac:dyDescent="0.35">
      <c r="B41" s="41"/>
      <c r="C41" s="41"/>
      <c r="D41" s="41"/>
    </row>
    <row r="42" spans="2:4" x14ac:dyDescent="0.35">
      <c r="B42" s="20"/>
      <c r="C42" s="20"/>
      <c r="D42" s="20"/>
    </row>
    <row r="43" spans="2:4" x14ac:dyDescent="0.35">
      <c r="B43" s="75" t="s">
        <v>1</v>
      </c>
      <c r="C43" s="79"/>
      <c r="D43" s="79"/>
    </row>
    <row r="44" spans="2:4" x14ac:dyDescent="0.35">
      <c r="B44" s="75" t="s">
        <v>2</v>
      </c>
      <c r="C44" s="79"/>
      <c r="D44" s="79"/>
    </row>
    <row r="45" spans="2:4" x14ac:dyDescent="0.35">
      <c r="B45" s="75" t="s">
        <v>3</v>
      </c>
      <c r="C45" s="79"/>
      <c r="D45" s="79"/>
    </row>
    <row r="46" spans="2:4" x14ac:dyDescent="0.35">
      <c r="B46" s="76" t="s">
        <v>85</v>
      </c>
      <c r="C46" s="79"/>
      <c r="D46" s="79"/>
    </row>
    <row r="47" spans="2:4" x14ac:dyDescent="0.35">
      <c r="B47" s="76" t="s">
        <v>89</v>
      </c>
      <c r="C47" s="79"/>
      <c r="D47" s="79"/>
    </row>
    <row r="48" spans="2:4" x14ac:dyDescent="0.35">
      <c r="B48" s="77" t="s">
        <v>97</v>
      </c>
      <c r="C48" s="79"/>
      <c r="D48" s="79"/>
    </row>
    <row r="49" spans="2:4" x14ac:dyDescent="0.35">
      <c r="B49" s="78" t="s">
        <v>0</v>
      </c>
      <c r="C49" s="78"/>
      <c r="D49" s="78"/>
    </row>
    <row r="51" spans="2:4" x14ac:dyDescent="0.35">
      <c r="B51" s="41"/>
      <c r="C51" s="41"/>
      <c r="D51" s="41"/>
    </row>
    <row r="52" spans="2:4" x14ac:dyDescent="0.35">
      <c r="B52" s="20"/>
      <c r="C52" s="20"/>
      <c r="D52" s="20"/>
    </row>
    <row r="53" spans="2:4" x14ac:dyDescent="0.35">
      <c r="B53" s="75" t="s">
        <v>1</v>
      </c>
      <c r="C53" s="79"/>
      <c r="D53" s="79"/>
    </row>
    <row r="54" spans="2:4" x14ac:dyDescent="0.35">
      <c r="B54" s="75" t="s">
        <v>2</v>
      </c>
      <c r="C54" s="79"/>
      <c r="D54" s="79"/>
    </row>
    <row r="55" spans="2:4" x14ac:dyDescent="0.35">
      <c r="B55" s="75" t="s">
        <v>3</v>
      </c>
      <c r="C55" s="79"/>
      <c r="D55" s="79"/>
    </row>
    <row r="56" spans="2:4" x14ac:dyDescent="0.35">
      <c r="B56" s="76" t="s">
        <v>85</v>
      </c>
      <c r="C56" s="79"/>
      <c r="D56" s="79"/>
    </row>
    <row r="57" spans="2:4" x14ac:dyDescent="0.35">
      <c r="B57" s="76" t="s">
        <v>89</v>
      </c>
      <c r="C57" s="79"/>
      <c r="D57" s="79"/>
    </row>
    <row r="58" spans="2:4" x14ac:dyDescent="0.35">
      <c r="B58" s="77" t="s">
        <v>97</v>
      </c>
      <c r="C58" s="79"/>
      <c r="D58" s="79"/>
    </row>
    <row r="59" spans="2:4" x14ac:dyDescent="0.35">
      <c r="B59" s="78" t="s">
        <v>0</v>
      </c>
      <c r="C59" s="78"/>
      <c r="D59" s="78"/>
    </row>
  </sheetData>
  <mergeCells count="9">
    <mergeCell ref="B2:H2"/>
    <mergeCell ref="C8:D8"/>
    <mergeCell ref="E8:F8"/>
    <mergeCell ref="G8:H8"/>
    <mergeCell ref="B22:H22"/>
    <mergeCell ref="I8:J8"/>
    <mergeCell ref="C7:J7"/>
    <mergeCell ref="K4:L4"/>
    <mergeCell ref="B3:B4"/>
  </mergeCells>
  <pageMargins left="0.7" right="0.7" top="0.75" bottom="0.75" header="0.3" footer="0.3"/>
  <pageSetup paperSize="9" orientation="portrait" horizontalDpi="300" verticalDpi="300" r:id="rId1"/>
  <headerFooter>
    <oddHeader>&amp;C&amp;"Arial"&amp;8&amp;K000000INTERNAL&amp;1#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T212"/>
  <sheetViews>
    <sheetView showGridLines="0" topLeftCell="A4" zoomScale="78" zoomScaleNormal="120" workbookViewId="0">
      <selection activeCell="P214" sqref="P214"/>
    </sheetView>
  </sheetViews>
  <sheetFormatPr defaultColWidth="9.1796875" defaultRowHeight="14.5" x14ac:dyDescent="0.35"/>
  <cols>
    <col min="2" max="2" width="25.81640625" customWidth="1"/>
    <col min="3" max="10" width="12" customWidth="1"/>
    <col min="11" max="12" width="12.36328125" bestFit="1" customWidth="1"/>
    <col min="13" max="14" width="12" customWidth="1"/>
    <col min="15" max="15" width="12.1796875" customWidth="1"/>
    <col min="16" max="16" width="21.81640625" bestFit="1" customWidth="1"/>
    <col min="17" max="17" width="9.26953125" bestFit="1" customWidth="1"/>
    <col min="21" max="21" width="9.26953125" bestFit="1" customWidth="1"/>
  </cols>
  <sheetData>
    <row r="1" spans="1:20" x14ac:dyDescent="0.35">
      <c r="A1" s="51"/>
    </row>
    <row r="2" spans="1:20" x14ac:dyDescent="0.35">
      <c r="A2" s="51"/>
    </row>
    <row r="3" spans="1:20" x14ac:dyDescent="0.35">
      <c r="A3" s="51"/>
      <c r="B3" s="324" t="s">
        <v>131</v>
      </c>
      <c r="C3" s="324"/>
      <c r="D3" s="324"/>
      <c r="E3" s="324"/>
      <c r="F3" s="324"/>
      <c r="G3" s="324"/>
      <c r="H3" s="324"/>
      <c r="I3" s="324"/>
      <c r="J3" s="324"/>
      <c r="K3" s="324"/>
      <c r="L3" s="324"/>
      <c r="M3" s="324"/>
      <c r="N3" s="324"/>
      <c r="O3" s="324"/>
      <c r="P3" s="324"/>
      <c r="Q3" s="324"/>
      <c r="R3" s="324"/>
    </row>
    <row r="4" spans="1:20" ht="15" thickBot="1" x14ac:dyDescent="0.4">
      <c r="B4" s="325"/>
      <c r="C4" s="325"/>
      <c r="D4" s="325"/>
      <c r="E4" s="325"/>
      <c r="F4" s="325"/>
      <c r="G4" s="325"/>
      <c r="H4" s="325"/>
      <c r="I4" s="325"/>
      <c r="J4" s="325"/>
      <c r="K4" s="325"/>
      <c r="L4" s="325"/>
      <c r="M4" s="325"/>
      <c r="N4" s="325"/>
      <c r="O4" s="325"/>
      <c r="P4" s="325"/>
      <c r="Q4" s="325"/>
      <c r="R4" s="325"/>
      <c r="S4" s="320" t="s">
        <v>137</v>
      </c>
      <c r="T4" s="321"/>
    </row>
    <row r="5" spans="1:20" ht="10.5" customHeight="1" x14ac:dyDescent="0.35">
      <c r="E5" s="362"/>
      <c r="F5" s="362"/>
      <c r="G5" s="362"/>
      <c r="H5" s="362"/>
      <c r="I5" s="362"/>
      <c r="J5" s="362"/>
      <c r="K5" s="362"/>
      <c r="L5" s="362"/>
    </row>
    <row r="6" spans="1:20" ht="10.5" customHeight="1" x14ac:dyDescent="0.35">
      <c r="E6" s="206"/>
      <c r="F6" s="206"/>
      <c r="G6" s="206"/>
      <c r="H6" s="206"/>
      <c r="I6" s="206"/>
      <c r="J6" s="206"/>
      <c r="K6" s="206"/>
      <c r="L6" s="206"/>
    </row>
    <row r="7" spans="1:20" ht="10.5" customHeight="1" x14ac:dyDescent="0.35">
      <c r="E7" s="206"/>
      <c r="F7" s="206"/>
      <c r="G7" s="206"/>
      <c r="H7" s="206"/>
      <c r="I7" s="206"/>
      <c r="J7" s="206"/>
      <c r="K7" s="206"/>
      <c r="L7" s="206"/>
    </row>
    <row r="8" spans="1:20" ht="16.5" x14ac:dyDescent="0.35">
      <c r="B8" s="67" t="s">
        <v>163</v>
      </c>
      <c r="E8" s="206"/>
      <c r="F8" s="206"/>
      <c r="G8" s="206"/>
      <c r="H8" s="206"/>
      <c r="I8" s="206"/>
      <c r="J8" s="206"/>
      <c r="K8" s="206"/>
      <c r="L8" s="206"/>
    </row>
    <row r="9" spans="1:20" ht="10.5" customHeight="1" x14ac:dyDescent="0.35">
      <c r="B9" s="67"/>
      <c r="E9" s="206"/>
      <c r="F9" s="206"/>
      <c r="G9" s="206"/>
      <c r="H9" s="206"/>
      <c r="I9" s="206"/>
      <c r="J9" s="206"/>
      <c r="K9" s="206"/>
      <c r="L9" s="206"/>
    </row>
    <row r="10" spans="1:20" ht="29.15" customHeight="1" x14ac:dyDescent="0.35">
      <c r="B10" s="19"/>
      <c r="C10" s="326" t="s">
        <v>11</v>
      </c>
      <c r="D10" s="327"/>
      <c r="E10" s="355" t="s">
        <v>98</v>
      </c>
      <c r="F10" s="355">
        <v>0</v>
      </c>
      <c r="G10" s="326" t="s">
        <v>12</v>
      </c>
      <c r="H10" s="327">
        <v>0</v>
      </c>
      <c r="I10" s="326" t="s">
        <v>189</v>
      </c>
      <c r="J10" s="327">
        <v>0</v>
      </c>
      <c r="K10" s="356" t="s">
        <v>13</v>
      </c>
      <c r="L10" s="357">
        <v>0</v>
      </c>
      <c r="M10" s="358" t="s">
        <v>0</v>
      </c>
      <c r="N10" s="359"/>
    </row>
    <row r="11" spans="1:20" x14ac:dyDescent="0.35">
      <c r="A11" s="222"/>
      <c r="B11" s="221"/>
      <c r="C11" s="21" t="str">
        <f>+Macroscenario!C7</f>
        <v>Q1 2025</v>
      </c>
      <c r="D11" s="21" t="str">
        <f>+Macroscenario!D7</f>
        <v>Q1 2024</v>
      </c>
      <c r="E11" s="21" t="str">
        <f>+C11</f>
        <v>Q1 2025</v>
      </c>
      <c r="F11" s="21" t="str">
        <f>+D11</f>
        <v>Q1 2024</v>
      </c>
      <c r="G11" s="21" t="str">
        <f t="shared" ref="G11:N11" si="0">+E11</f>
        <v>Q1 2025</v>
      </c>
      <c r="H11" s="21" t="str">
        <f t="shared" si="0"/>
        <v>Q1 2024</v>
      </c>
      <c r="I11" s="21" t="str">
        <f t="shared" si="0"/>
        <v>Q1 2025</v>
      </c>
      <c r="J11" s="21" t="str">
        <f t="shared" si="0"/>
        <v>Q1 2024</v>
      </c>
      <c r="K11" s="21" t="str">
        <f>I11</f>
        <v>Q1 2025</v>
      </c>
      <c r="L11" s="21" t="str">
        <f>J11</f>
        <v>Q1 2024</v>
      </c>
      <c r="M11" s="65" t="str">
        <f t="shared" si="0"/>
        <v>Q1 2025</v>
      </c>
      <c r="N11" s="52" t="str">
        <f t="shared" si="0"/>
        <v>Q1 2024</v>
      </c>
      <c r="P11" s="1"/>
      <c r="Q11" s="1"/>
    </row>
    <row r="12" spans="1:20" x14ac:dyDescent="0.35">
      <c r="A12" s="220"/>
      <c r="B12" s="219" t="s">
        <v>1</v>
      </c>
      <c r="C12" s="57">
        <v>25</v>
      </c>
      <c r="D12" s="133">
        <v>53</v>
      </c>
      <c r="E12" s="224">
        <v>925</v>
      </c>
      <c r="F12" s="133">
        <v>810</v>
      </c>
      <c r="G12" s="224">
        <v>170</v>
      </c>
      <c r="H12" s="133">
        <v>292</v>
      </c>
      <c r="I12" s="224">
        <v>106</v>
      </c>
      <c r="J12" s="133">
        <v>142</v>
      </c>
      <c r="K12" s="224">
        <v>10</v>
      </c>
      <c r="L12" s="223">
        <v>3</v>
      </c>
      <c r="M12" s="138">
        <v>1234</v>
      </c>
      <c r="N12" s="138">
        <v>1300</v>
      </c>
      <c r="O12" s="1"/>
      <c r="P12" s="2"/>
      <c r="Q12" s="2"/>
    </row>
    <row r="13" spans="1:20" x14ac:dyDescent="0.35">
      <c r="B13" s="22" t="s">
        <v>2</v>
      </c>
      <c r="C13" s="57">
        <v>36</v>
      </c>
      <c r="D13" s="133">
        <v>44</v>
      </c>
      <c r="E13" s="173">
        <v>175</v>
      </c>
      <c r="F13" s="58">
        <v>185</v>
      </c>
      <c r="G13" s="53">
        <v>62</v>
      </c>
      <c r="H13" s="58">
        <v>106</v>
      </c>
      <c r="I13" s="53">
        <v>78</v>
      </c>
      <c r="J13" s="58">
        <v>77</v>
      </c>
      <c r="K13" s="53">
        <v>3</v>
      </c>
      <c r="L13" s="68">
        <v>1</v>
      </c>
      <c r="M13" s="138">
        <v>353</v>
      </c>
      <c r="N13" s="138">
        <v>412</v>
      </c>
      <c r="O13" s="1"/>
      <c r="P13" s="2"/>
      <c r="Q13" s="2"/>
    </row>
    <row r="14" spans="1:20" x14ac:dyDescent="0.35">
      <c r="B14" s="22" t="s">
        <v>102</v>
      </c>
      <c r="C14" s="57">
        <v>22</v>
      </c>
      <c r="D14" s="133">
        <v>23</v>
      </c>
      <c r="E14" s="53">
        <v>308</v>
      </c>
      <c r="F14" s="58">
        <v>354</v>
      </c>
      <c r="G14" s="53">
        <v>141</v>
      </c>
      <c r="H14" s="58">
        <v>565</v>
      </c>
      <c r="I14" s="53">
        <v>4</v>
      </c>
      <c r="J14" s="58">
        <v>14</v>
      </c>
      <c r="K14" s="53">
        <v>0</v>
      </c>
      <c r="L14" s="246">
        <v>9</v>
      </c>
      <c r="M14" s="138">
        <v>475</v>
      </c>
      <c r="N14" s="138">
        <v>967</v>
      </c>
      <c r="O14" s="1"/>
      <c r="P14" s="2"/>
      <c r="Q14" s="2"/>
    </row>
    <row r="15" spans="1:20" x14ac:dyDescent="0.35">
      <c r="B15" s="127" t="s">
        <v>41</v>
      </c>
      <c r="C15" s="231">
        <v>22</v>
      </c>
      <c r="D15" s="232">
        <v>14</v>
      </c>
      <c r="E15" s="231">
        <v>308</v>
      </c>
      <c r="F15" s="232">
        <v>323</v>
      </c>
      <c r="G15" s="231">
        <v>117</v>
      </c>
      <c r="H15" s="232">
        <v>331</v>
      </c>
      <c r="I15" s="231">
        <v>3</v>
      </c>
      <c r="J15" s="232">
        <v>6</v>
      </c>
      <c r="K15" s="231">
        <v>0</v>
      </c>
      <c r="L15" s="233">
        <v>10</v>
      </c>
      <c r="M15" s="137">
        <v>450</v>
      </c>
      <c r="N15" s="137">
        <v>684</v>
      </c>
      <c r="O15" s="1"/>
      <c r="P15" s="2"/>
      <c r="Q15" s="2"/>
    </row>
    <row r="16" spans="1:20" x14ac:dyDescent="0.35">
      <c r="B16" s="121" t="s">
        <v>24</v>
      </c>
      <c r="C16" s="245">
        <v>0</v>
      </c>
      <c r="D16" s="244">
        <v>0</v>
      </c>
      <c r="E16" s="243">
        <v>195</v>
      </c>
      <c r="F16" s="244">
        <v>195</v>
      </c>
      <c r="G16" s="243">
        <v>30</v>
      </c>
      <c r="H16" s="244">
        <v>192</v>
      </c>
      <c r="I16" s="243">
        <v>1</v>
      </c>
      <c r="J16" s="244">
        <v>4</v>
      </c>
      <c r="K16" s="243">
        <v>0</v>
      </c>
      <c r="L16" s="242">
        <v>7</v>
      </c>
      <c r="M16" s="137">
        <v>226</v>
      </c>
      <c r="N16" s="137">
        <v>398</v>
      </c>
      <c r="O16" s="1"/>
      <c r="P16" s="2"/>
      <c r="Q16" s="2"/>
    </row>
    <row r="17" spans="1:17" x14ac:dyDescent="0.35">
      <c r="B17" s="122" t="s">
        <v>6</v>
      </c>
      <c r="C17" s="241">
        <v>21</v>
      </c>
      <c r="D17" s="240">
        <v>14</v>
      </c>
      <c r="E17" s="239">
        <v>25</v>
      </c>
      <c r="F17" s="244">
        <v>37</v>
      </c>
      <c r="G17" s="239">
        <v>19</v>
      </c>
      <c r="H17" s="240">
        <v>111</v>
      </c>
      <c r="I17" s="239">
        <v>0</v>
      </c>
      <c r="J17" s="240">
        <v>1</v>
      </c>
      <c r="K17" s="239">
        <v>0</v>
      </c>
      <c r="L17" s="238">
        <v>3</v>
      </c>
      <c r="M17" s="137">
        <v>65</v>
      </c>
      <c r="N17" s="137">
        <v>165</v>
      </c>
      <c r="P17" s="2"/>
      <c r="Q17" s="2"/>
    </row>
    <row r="18" spans="1:17" x14ac:dyDescent="0.35">
      <c r="B18" s="122" t="s">
        <v>4</v>
      </c>
      <c r="C18" s="241">
        <v>0</v>
      </c>
      <c r="D18" s="240">
        <v>0</v>
      </c>
      <c r="E18" s="239">
        <v>44</v>
      </c>
      <c r="F18" s="244">
        <v>32</v>
      </c>
      <c r="G18" s="239">
        <v>0</v>
      </c>
      <c r="H18" s="240">
        <v>0</v>
      </c>
      <c r="I18" s="239">
        <v>0</v>
      </c>
      <c r="J18" s="240">
        <v>0</v>
      </c>
      <c r="K18" s="239">
        <v>0</v>
      </c>
      <c r="L18" s="238">
        <v>0</v>
      </c>
      <c r="M18" s="137">
        <v>44</v>
      </c>
      <c r="N18" s="137">
        <v>32</v>
      </c>
      <c r="O18" s="1"/>
      <c r="P18" s="2"/>
      <c r="Q18" s="2"/>
    </row>
    <row r="19" spans="1:17" x14ac:dyDescent="0.35">
      <c r="B19" s="122" t="s">
        <v>25</v>
      </c>
      <c r="C19" s="241">
        <v>0</v>
      </c>
      <c r="D19" s="240">
        <v>0</v>
      </c>
      <c r="E19" s="239">
        <v>0</v>
      </c>
      <c r="F19" s="244">
        <v>0</v>
      </c>
      <c r="G19" s="239">
        <v>1</v>
      </c>
      <c r="H19" s="240">
        <v>6</v>
      </c>
      <c r="I19" s="239">
        <v>0</v>
      </c>
      <c r="J19" s="240">
        <v>0</v>
      </c>
      <c r="K19" s="239">
        <v>0</v>
      </c>
      <c r="L19" s="238">
        <v>0</v>
      </c>
      <c r="M19" s="137">
        <v>1</v>
      </c>
      <c r="N19" s="137">
        <v>6</v>
      </c>
      <c r="O19" s="1"/>
      <c r="P19" s="2"/>
      <c r="Q19" s="2"/>
    </row>
    <row r="20" spans="1:17" x14ac:dyDescent="0.35">
      <c r="B20" s="122" t="s">
        <v>114</v>
      </c>
      <c r="C20" s="237">
        <v>1</v>
      </c>
      <c r="D20" s="236">
        <v>0</v>
      </c>
      <c r="E20" s="235">
        <v>45</v>
      </c>
      <c r="F20" s="236">
        <v>60</v>
      </c>
      <c r="G20" s="235">
        <v>67</v>
      </c>
      <c r="H20" s="236">
        <v>22</v>
      </c>
      <c r="I20" s="235">
        <v>2</v>
      </c>
      <c r="J20" s="236">
        <v>1</v>
      </c>
      <c r="K20" s="235">
        <v>0</v>
      </c>
      <c r="L20" s="234">
        <v>0</v>
      </c>
      <c r="M20" s="137">
        <v>115</v>
      </c>
      <c r="N20" s="137">
        <v>84</v>
      </c>
      <c r="O20" s="1"/>
      <c r="P20" s="2"/>
      <c r="Q20" s="2"/>
    </row>
    <row r="21" spans="1:17" x14ac:dyDescent="0.35">
      <c r="B21" s="127" t="s">
        <v>110</v>
      </c>
      <c r="C21" s="233">
        <v>0</v>
      </c>
      <c r="D21" s="232">
        <v>0</v>
      </c>
      <c r="E21" s="233">
        <v>0</v>
      </c>
      <c r="F21" s="232">
        <v>0</v>
      </c>
      <c r="G21" s="233">
        <v>22</v>
      </c>
      <c r="H21" s="232">
        <v>226</v>
      </c>
      <c r="I21" s="233">
        <v>1</v>
      </c>
      <c r="J21" s="232">
        <v>2</v>
      </c>
      <c r="K21" s="233">
        <v>0</v>
      </c>
      <c r="L21" s="234">
        <v>0</v>
      </c>
      <c r="M21" s="137">
        <v>23</v>
      </c>
      <c r="N21" s="137">
        <v>227</v>
      </c>
      <c r="O21" s="1"/>
      <c r="P21" s="10"/>
      <c r="Q21" s="2"/>
    </row>
    <row r="22" spans="1:17" x14ac:dyDescent="0.35">
      <c r="A22" s="54"/>
      <c r="B22" s="127" t="s">
        <v>115</v>
      </c>
      <c r="C22" s="231">
        <v>0</v>
      </c>
      <c r="D22" s="232">
        <v>9</v>
      </c>
      <c r="E22" s="231">
        <v>0</v>
      </c>
      <c r="F22" s="232">
        <v>31</v>
      </c>
      <c r="G22" s="231">
        <v>1</v>
      </c>
      <c r="H22" s="232">
        <v>9</v>
      </c>
      <c r="I22" s="231">
        <v>0</v>
      </c>
      <c r="J22" s="232">
        <v>7</v>
      </c>
      <c r="K22" s="231">
        <v>0</v>
      </c>
      <c r="L22" s="233">
        <v>0</v>
      </c>
      <c r="M22" s="134">
        <v>2</v>
      </c>
      <c r="N22" s="137">
        <v>55</v>
      </c>
      <c r="P22" s="2"/>
      <c r="Q22" s="2"/>
    </row>
    <row r="23" spans="1:17" x14ac:dyDescent="0.35">
      <c r="A23" s="54"/>
      <c r="B23" s="180" t="s">
        <v>27</v>
      </c>
      <c r="C23" s="230">
        <v>0</v>
      </c>
      <c r="D23" s="236">
        <v>9</v>
      </c>
      <c r="E23" s="229">
        <v>0</v>
      </c>
      <c r="F23" s="236">
        <v>31</v>
      </c>
      <c r="G23" s="229">
        <v>0</v>
      </c>
      <c r="H23" s="236">
        <v>7</v>
      </c>
      <c r="I23" s="229">
        <v>0</v>
      </c>
      <c r="J23" s="236">
        <v>6</v>
      </c>
      <c r="K23" s="229">
        <v>0</v>
      </c>
      <c r="L23" s="228">
        <v>0</v>
      </c>
      <c r="M23" s="134">
        <v>0</v>
      </c>
      <c r="N23" s="137">
        <v>53</v>
      </c>
      <c r="O23" s="1"/>
      <c r="P23" s="2"/>
      <c r="Q23" s="2"/>
    </row>
    <row r="24" spans="1:17" x14ac:dyDescent="0.35">
      <c r="A24" s="54"/>
      <c r="B24" s="22" t="s">
        <v>84</v>
      </c>
      <c r="C24" s="231">
        <v>0</v>
      </c>
      <c r="D24" s="232">
        <v>0</v>
      </c>
      <c r="E24" s="227">
        <v>0</v>
      </c>
      <c r="F24" s="232">
        <v>0</v>
      </c>
      <c r="G24" s="227">
        <v>1</v>
      </c>
      <c r="H24" s="232">
        <v>1</v>
      </c>
      <c r="I24" s="227">
        <v>7</v>
      </c>
      <c r="J24" s="232">
        <v>9</v>
      </c>
      <c r="K24" s="227">
        <v>3</v>
      </c>
      <c r="L24" s="226">
        <v>1</v>
      </c>
      <c r="M24" s="69">
        <v>12</v>
      </c>
      <c r="N24" s="138">
        <v>11</v>
      </c>
      <c r="O24" s="1"/>
      <c r="P24" s="2"/>
      <c r="Q24" s="2"/>
    </row>
    <row r="25" spans="1:17" x14ac:dyDescent="0.35">
      <c r="B25" s="22" t="s">
        <v>0</v>
      </c>
      <c r="C25" s="72">
        <v>82</v>
      </c>
      <c r="D25" s="225">
        <v>120</v>
      </c>
      <c r="E25" s="66">
        <v>1408</v>
      </c>
      <c r="F25" s="56">
        <v>1350</v>
      </c>
      <c r="G25" s="56">
        <v>373</v>
      </c>
      <c r="H25" s="56">
        <v>964</v>
      </c>
      <c r="I25" s="56">
        <v>195</v>
      </c>
      <c r="J25" s="56">
        <v>242</v>
      </c>
      <c r="K25" s="56">
        <v>16</v>
      </c>
      <c r="L25" s="56">
        <v>14</v>
      </c>
      <c r="M25" s="139">
        <v>2075</v>
      </c>
      <c r="N25" s="138">
        <v>2690</v>
      </c>
      <c r="O25" s="1"/>
      <c r="P25" s="2"/>
      <c r="Q25" s="2"/>
    </row>
    <row r="27" spans="1:17" x14ac:dyDescent="0.35">
      <c r="B27" s="3"/>
      <c r="C27" s="2"/>
      <c r="D27" s="2"/>
      <c r="E27" s="2"/>
      <c r="F27" s="2"/>
      <c r="G27" s="2"/>
      <c r="H27" s="2"/>
      <c r="I27" s="2"/>
      <c r="J27" s="2"/>
      <c r="K27" s="2"/>
      <c r="L27" s="2"/>
      <c r="M27" s="2"/>
      <c r="N27" s="2"/>
    </row>
    <row r="28" spans="1:17" x14ac:dyDescent="0.35">
      <c r="B28" s="352" t="s">
        <v>265</v>
      </c>
      <c r="C28" s="353"/>
      <c r="D28" s="353"/>
      <c r="E28" s="353"/>
      <c r="F28" s="353"/>
      <c r="G28" s="353"/>
      <c r="H28" s="353"/>
      <c r="I28" s="353"/>
      <c r="J28" s="353"/>
      <c r="K28" s="353"/>
      <c r="L28" s="353"/>
      <c r="M28" s="353"/>
      <c r="N28" s="353"/>
      <c r="O28" s="353"/>
      <c r="P28" s="353"/>
    </row>
    <row r="29" spans="1:17" x14ac:dyDescent="0.35">
      <c r="B29" s="353"/>
      <c r="C29" s="353"/>
      <c r="D29" s="353"/>
      <c r="E29" s="353"/>
      <c r="F29" s="353"/>
      <c r="G29" s="353"/>
      <c r="H29" s="353"/>
      <c r="I29" s="353"/>
      <c r="J29" s="353"/>
      <c r="K29" s="353"/>
      <c r="L29" s="353"/>
      <c r="M29" s="353"/>
      <c r="N29" s="353"/>
      <c r="O29" s="353"/>
      <c r="P29" s="353"/>
    </row>
    <row r="31" spans="1:17" x14ac:dyDescent="0.35">
      <c r="E31" s="4"/>
      <c r="F31" s="4"/>
    </row>
    <row r="34" spans="2:14" ht="16.5" x14ac:dyDescent="0.35">
      <c r="B34" s="208" t="s">
        <v>141</v>
      </c>
    </row>
    <row r="35" spans="2:14" x14ac:dyDescent="0.35">
      <c r="H35" s="207"/>
    </row>
    <row r="36" spans="2:14" ht="29.25" customHeight="1" x14ac:dyDescent="0.35">
      <c r="B36" s="19"/>
      <c r="C36" s="326" t="s">
        <v>11</v>
      </c>
      <c r="D36" s="327"/>
      <c r="E36" s="355" t="s">
        <v>98</v>
      </c>
      <c r="F36" s="355">
        <v>0</v>
      </c>
      <c r="G36" s="326" t="s">
        <v>12</v>
      </c>
      <c r="H36" s="327">
        <v>0</v>
      </c>
      <c r="I36" s="326" t="s">
        <v>189</v>
      </c>
      <c r="J36" s="327">
        <v>0</v>
      </c>
      <c r="K36" s="356" t="s">
        <v>13</v>
      </c>
      <c r="L36" s="357">
        <v>0</v>
      </c>
      <c r="M36" s="358" t="s">
        <v>0</v>
      </c>
      <c r="N36" s="359"/>
    </row>
    <row r="37" spans="2:14" x14ac:dyDescent="0.35">
      <c r="B37" s="104"/>
      <c r="C37" s="21" t="s">
        <v>108</v>
      </c>
      <c r="D37" s="21" t="s">
        <v>106</v>
      </c>
      <c r="E37" s="21" t="s">
        <v>108</v>
      </c>
      <c r="F37" s="21" t="s">
        <v>106</v>
      </c>
      <c r="G37" s="21" t="s">
        <v>108</v>
      </c>
      <c r="H37" s="21" t="s">
        <v>106</v>
      </c>
      <c r="I37" s="21" t="s">
        <v>108</v>
      </c>
      <c r="J37" s="21" t="s">
        <v>106</v>
      </c>
      <c r="K37" s="21" t="s">
        <v>108</v>
      </c>
      <c r="L37" s="21" t="s">
        <v>106</v>
      </c>
      <c r="M37" s="65" t="s">
        <v>108</v>
      </c>
      <c r="N37" s="52" t="s">
        <v>106</v>
      </c>
    </row>
    <row r="38" spans="2:14" x14ac:dyDescent="0.35">
      <c r="B38" s="22" t="s">
        <v>1</v>
      </c>
      <c r="C38" s="57">
        <v>21</v>
      </c>
      <c r="D38" s="133">
        <v>44</v>
      </c>
      <c r="E38" s="224">
        <v>445</v>
      </c>
      <c r="F38" s="133">
        <v>376</v>
      </c>
      <c r="G38" s="224">
        <v>131</v>
      </c>
      <c r="H38" s="133">
        <v>269</v>
      </c>
      <c r="I38" s="224">
        <v>17</v>
      </c>
      <c r="J38" s="133">
        <v>40</v>
      </c>
      <c r="K38" s="224">
        <v>1</v>
      </c>
      <c r="L38" s="223">
        <v>0</v>
      </c>
      <c r="M38" s="138">
        <v>614</v>
      </c>
      <c r="N38" s="138">
        <v>730</v>
      </c>
    </row>
    <row r="39" spans="2:14" x14ac:dyDescent="0.35">
      <c r="B39" s="22" t="s">
        <v>2</v>
      </c>
      <c r="C39" s="57">
        <v>6</v>
      </c>
      <c r="D39" s="133">
        <v>0</v>
      </c>
      <c r="E39" s="173">
        <v>32</v>
      </c>
      <c r="F39" s="58">
        <v>52</v>
      </c>
      <c r="G39" s="53">
        <v>51</v>
      </c>
      <c r="H39" s="58">
        <v>87</v>
      </c>
      <c r="I39" s="53">
        <v>4</v>
      </c>
      <c r="J39" s="58">
        <v>8</v>
      </c>
      <c r="K39" s="53">
        <v>0</v>
      </c>
      <c r="L39" s="68">
        <v>0</v>
      </c>
      <c r="M39" s="138">
        <v>93</v>
      </c>
      <c r="N39" s="138">
        <v>146</v>
      </c>
    </row>
    <row r="40" spans="2:14" x14ac:dyDescent="0.35">
      <c r="B40" s="22" t="s">
        <v>102</v>
      </c>
      <c r="C40" s="57">
        <v>0</v>
      </c>
      <c r="D40" s="133">
        <v>1</v>
      </c>
      <c r="E40" s="53">
        <v>88</v>
      </c>
      <c r="F40" s="58">
        <v>81</v>
      </c>
      <c r="G40" s="53">
        <v>110</v>
      </c>
      <c r="H40" s="58">
        <v>510</v>
      </c>
      <c r="I40" s="53">
        <v>1</v>
      </c>
      <c r="J40" s="58">
        <v>10</v>
      </c>
      <c r="K40" s="53">
        <v>0</v>
      </c>
      <c r="L40" s="246">
        <v>3</v>
      </c>
      <c r="M40" s="138">
        <v>199</v>
      </c>
      <c r="N40" s="138">
        <v>605</v>
      </c>
    </row>
    <row r="41" spans="2:14" x14ac:dyDescent="0.35">
      <c r="B41" s="127" t="s">
        <v>41</v>
      </c>
      <c r="C41" s="231">
        <v>0</v>
      </c>
      <c r="D41" s="232">
        <v>1</v>
      </c>
      <c r="E41" s="231">
        <v>88</v>
      </c>
      <c r="F41" s="232">
        <v>77</v>
      </c>
      <c r="G41" s="231">
        <v>95</v>
      </c>
      <c r="H41" s="232">
        <v>291</v>
      </c>
      <c r="I41" s="231">
        <v>1</v>
      </c>
      <c r="J41" s="232">
        <v>3</v>
      </c>
      <c r="K41" s="231">
        <v>0</v>
      </c>
      <c r="L41" s="233">
        <v>3</v>
      </c>
      <c r="M41" s="137">
        <v>185</v>
      </c>
      <c r="N41" s="137">
        <v>375</v>
      </c>
    </row>
    <row r="42" spans="2:14" x14ac:dyDescent="0.35">
      <c r="B42" s="121" t="s">
        <v>24</v>
      </c>
      <c r="C42" s="245">
        <v>0</v>
      </c>
      <c r="D42" s="244">
        <v>0</v>
      </c>
      <c r="E42" s="243">
        <v>64</v>
      </c>
      <c r="F42" s="244">
        <v>50</v>
      </c>
      <c r="G42" s="243">
        <v>18</v>
      </c>
      <c r="H42" s="244">
        <v>185</v>
      </c>
      <c r="I42" s="243">
        <v>0</v>
      </c>
      <c r="J42" s="244">
        <v>2</v>
      </c>
      <c r="K42" s="243">
        <v>0</v>
      </c>
      <c r="L42" s="242">
        <v>0</v>
      </c>
      <c r="M42" s="137">
        <v>82</v>
      </c>
      <c r="N42" s="137">
        <v>236</v>
      </c>
    </row>
    <row r="43" spans="2:14" x14ac:dyDescent="0.35">
      <c r="B43" s="122" t="s">
        <v>6</v>
      </c>
      <c r="C43" s="241">
        <v>0</v>
      </c>
      <c r="D43" s="240">
        <v>1</v>
      </c>
      <c r="E43" s="239">
        <v>6</v>
      </c>
      <c r="F43" s="244">
        <v>5</v>
      </c>
      <c r="G43" s="239">
        <v>13</v>
      </c>
      <c r="H43" s="240">
        <v>88</v>
      </c>
      <c r="I43" s="239">
        <v>0</v>
      </c>
      <c r="J43" s="240">
        <v>1</v>
      </c>
      <c r="K43" s="239">
        <v>0</v>
      </c>
      <c r="L43" s="238">
        <v>3</v>
      </c>
      <c r="M43" s="137">
        <v>20</v>
      </c>
      <c r="N43" s="137">
        <v>97</v>
      </c>
    </row>
    <row r="44" spans="2:14" x14ac:dyDescent="0.35">
      <c r="B44" s="122" t="s">
        <v>4</v>
      </c>
      <c r="C44" s="241">
        <v>0</v>
      </c>
      <c r="D44" s="240">
        <v>0</v>
      </c>
      <c r="E44" s="239">
        <v>7</v>
      </c>
      <c r="F44" s="244">
        <v>5</v>
      </c>
      <c r="G44" s="239">
        <v>0</v>
      </c>
      <c r="H44" s="240">
        <v>0</v>
      </c>
      <c r="I44" s="239">
        <v>0</v>
      </c>
      <c r="J44" s="240">
        <v>0</v>
      </c>
      <c r="K44" s="239">
        <v>0</v>
      </c>
      <c r="L44" s="238">
        <v>0</v>
      </c>
      <c r="M44" s="137">
        <v>7</v>
      </c>
      <c r="N44" s="137">
        <v>5</v>
      </c>
    </row>
    <row r="45" spans="2:14" x14ac:dyDescent="0.35">
      <c r="B45" s="122" t="s">
        <v>25</v>
      </c>
      <c r="C45" s="241">
        <v>0</v>
      </c>
      <c r="D45" s="240">
        <v>0</v>
      </c>
      <c r="E45" s="239">
        <v>0</v>
      </c>
      <c r="F45" s="244">
        <v>0</v>
      </c>
      <c r="G45" s="239">
        <v>0</v>
      </c>
      <c r="H45" s="240">
        <v>2</v>
      </c>
      <c r="I45" s="239">
        <v>0</v>
      </c>
      <c r="J45" s="240">
        <v>0</v>
      </c>
      <c r="K45" s="239">
        <v>0</v>
      </c>
      <c r="L45" s="238">
        <v>0</v>
      </c>
      <c r="M45" s="137">
        <v>0</v>
      </c>
      <c r="N45" s="137">
        <v>2</v>
      </c>
    </row>
    <row r="46" spans="2:14" x14ac:dyDescent="0.35">
      <c r="B46" s="122" t="s">
        <v>114</v>
      </c>
      <c r="C46" s="237">
        <v>0</v>
      </c>
      <c r="D46" s="236">
        <v>0</v>
      </c>
      <c r="E46" s="235">
        <v>10</v>
      </c>
      <c r="F46" s="236">
        <v>18</v>
      </c>
      <c r="G46" s="235">
        <v>64</v>
      </c>
      <c r="H46" s="236">
        <v>17</v>
      </c>
      <c r="I46" s="235">
        <v>1</v>
      </c>
      <c r="J46" s="236">
        <v>0</v>
      </c>
      <c r="K46" s="235">
        <v>0</v>
      </c>
      <c r="L46" s="234">
        <v>0</v>
      </c>
      <c r="M46" s="137">
        <v>75</v>
      </c>
      <c r="N46" s="137">
        <v>35</v>
      </c>
    </row>
    <row r="47" spans="2:14" x14ac:dyDescent="0.35">
      <c r="B47" s="127" t="s">
        <v>110</v>
      </c>
      <c r="C47" s="233">
        <v>0</v>
      </c>
      <c r="D47" s="232">
        <v>0</v>
      </c>
      <c r="E47" s="233">
        <v>0</v>
      </c>
      <c r="F47" s="232">
        <v>0</v>
      </c>
      <c r="G47" s="233">
        <v>15</v>
      </c>
      <c r="H47" s="232">
        <v>212</v>
      </c>
      <c r="I47" s="233">
        <v>0</v>
      </c>
      <c r="J47" s="232">
        <v>1</v>
      </c>
      <c r="K47" s="233">
        <v>0</v>
      </c>
      <c r="L47" s="234">
        <v>0</v>
      </c>
      <c r="M47" s="137">
        <v>15</v>
      </c>
      <c r="N47" s="137">
        <v>213</v>
      </c>
    </row>
    <row r="48" spans="2:14" x14ac:dyDescent="0.35">
      <c r="B48" s="127" t="s">
        <v>115</v>
      </c>
      <c r="C48" s="231">
        <v>0</v>
      </c>
      <c r="D48" s="232">
        <v>0</v>
      </c>
      <c r="E48" s="231">
        <v>0</v>
      </c>
      <c r="F48" s="232">
        <v>4</v>
      </c>
      <c r="G48" s="231">
        <v>0</v>
      </c>
      <c r="H48" s="232">
        <v>7</v>
      </c>
      <c r="I48" s="231">
        <v>0</v>
      </c>
      <c r="J48" s="232">
        <v>6</v>
      </c>
      <c r="K48" s="231">
        <v>0</v>
      </c>
      <c r="L48" s="233">
        <v>0</v>
      </c>
      <c r="M48" s="134">
        <v>0</v>
      </c>
      <c r="N48" s="137">
        <v>17</v>
      </c>
    </row>
    <row r="49" spans="2:16" x14ac:dyDescent="0.35">
      <c r="B49" s="180" t="s">
        <v>27</v>
      </c>
      <c r="C49" s="230">
        <v>0</v>
      </c>
      <c r="D49" s="236">
        <v>0</v>
      </c>
      <c r="E49" s="229">
        <v>0</v>
      </c>
      <c r="F49" s="236">
        <v>4</v>
      </c>
      <c r="G49" s="229">
        <v>0</v>
      </c>
      <c r="H49" s="236">
        <v>6</v>
      </c>
      <c r="I49" s="229">
        <v>0</v>
      </c>
      <c r="J49" s="236">
        <v>6</v>
      </c>
      <c r="K49" s="229">
        <v>0</v>
      </c>
      <c r="L49" s="228">
        <v>0</v>
      </c>
      <c r="M49" s="134">
        <v>0</v>
      </c>
      <c r="N49" s="137">
        <v>16</v>
      </c>
    </row>
    <row r="50" spans="2:16" x14ac:dyDescent="0.35">
      <c r="B50" s="22" t="s">
        <v>84</v>
      </c>
      <c r="C50" s="231">
        <v>0</v>
      </c>
      <c r="D50" s="232">
        <v>0</v>
      </c>
      <c r="E50" s="227">
        <v>0</v>
      </c>
      <c r="F50" s="232">
        <v>0</v>
      </c>
      <c r="G50" s="227">
        <v>1</v>
      </c>
      <c r="H50" s="232">
        <v>1</v>
      </c>
      <c r="I50" s="227">
        <v>7</v>
      </c>
      <c r="J50" s="232">
        <v>7</v>
      </c>
      <c r="K50" s="227">
        <v>0</v>
      </c>
      <c r="L50" s="226">
        <v>0</v>
      </c>
      <c r="M50" s="69">
        <v>8</v>
      </c>
      <c r="N50" s="138">
        <v>8</v>
      </c>
    </row>
    <row r="51" spans="2:16" x14ac:dyDescent="0.35">
      <c r="B51" s="22" t="s">
        <v>0</v>
      </c>
      <c r="C51" s="72">
        <v>27</v>
      </c>
      <c r="D51" s="225">
        <v>45</v>
      </c>
      <c r="E51" s="66">
        <v>564</v>
      </c>
      <c r="F51" s="56">
        <v>509</v>
      </c>
      <c r="G51" s="56">
        <v>293</v>
      </c>
      <c r="H51" s="56">
        <v>866</v>
      </c>
      <c r="I51" s="56">
        <v>29</v>
      </c>
      <c r="J51" s="56">
        <v>66</v>
      </c>
      <c r="K51" s="56">
        <v>1</v>
      </c>
      <c r="L51" s="56">
        <v>3</v>
      </c>
      <c r="M51" s="139">
        <v>915</v>
      </c>
      <c r="N51" s="138">
        <v>1489</v>
      </c>
    </row>
    <row r="55" spans="2:16" x14ac:dyDescent="0.35">
      <c r="B55" s="352" t="s">
        <v>266</v>
      </c>
      <c r="C55" s="353"/>
      <c r="D55" s="353"/>
      <c r="E55" s="353"/>
      <c r="F55" s="353"/>
      <c r="G55" s="353"/>
      <c r="H55" s="353"/>
      <c r="I55" s="353"/>
      <c r="J55" s="353"/>
      <c r="K55" s="353"/>
      <c r="L55" s="353"/>
      <c r="M55" s="353"/>
      <c r="N55" s="353"/>
      <c r="O55" s="353"/>
      <c r="P55" s="353"/>
    </row>
    <row r="56" spans="2:16" x14ac:dyDescent="0.35">
      <c r="B56" s="353"/>
      <c r="C56" s="353"/>
      <c r="D56" s="353"/>
      <c r="E56" s="353"/>
      <c r="F56" s="353"/>
      <c r="G56" s="353"/>
      <c r="H56" s="353"/>
      <c r="I56" s="353"/>
      <c r="J56" s="353"/>
      <c r="K56" s="353"/>
      <c r="L56" s="353"/>
      <c r="M56" s="353"/>
      <c r="N56" s="353"/>
      <c r="O56" s="353"/>
      <c r="P56" s="353"/>
    </row>
    <row r="60" spans="2:16" ht="16.5" x14ac:dyDescent="0.35">
      <c r="B60" s="67" t="s">
        <v>142</v>
      </c>
    </row>
    <row r="63" spans="2:16" ht="29.25" customHeight="1" x14ac:dyDescent="0.35">
      <c r="B63" s="19"/>
      <c r="C63" s="326" t="s">
        <v>11</v>
      </c>
      <c r="D63" s="327"/>
      <c r="E63" s="355" t="s">
        <v>98</v>
      </c>
      <c r="F63" s="355">
        <v>0</v>
      </c>
      <c r="G63" s="326" t="s">
        <v>12</v>
      </c>
      <c r="H63" s="327"/>
      <c r="I63" s="326" t="s">
        <v>189</v>
      </c>
      <c r="J63" s="327">
        <v>0</v>
      </c>
      <c r="K63" s="356" t="s">
        <v>13</v>
      </c>
      <c r="L63" s="357">
        <v>0</v>
      </c>
      <c r="M63" s="358" t="s">
        <v>0</v>
      </c>
      <c r="N63" s="359"/>
    </row>
    <row r="64" spans="2:16" x14ac:dyDescent="0.35">
      <c r="B64" s="104"/>
      <c r="C64" s="21" t="str">
        <f t="shared" ref="C64:N64" si="1">+C37</f>
        <v>FY 2024</v>
      </c>
      <c r="D64" s="21" t="str">
        <f t="shared" si="1"/>
        <v>FY 2023</v>
      </c>
      <c r="E64" s="21" t="str">
        <f t="shared" si="1"/>
        <v>FY 2024</v>
      </c>
      <c r="F64" s="21" t="str">
        <f t="shared" si="1"/>
        <v>FY 2023</v>
      </c>
      <c r="G64" s="21" t="str">
        <f t="shared" si="1"/>
        <v>FY 2024</v>
      </c>
      <c r="H64" s="21" t="str">
        <f t="shared" si="1"/>
        <v>FY 2023</v>
      </c>
      <c r="I64" s="21" t="str">
        <f t="shared" si="1"/>
        <v>FY 2024</v>
      </c>
      <c r="J64" s="21" t="str">
        <f t="shared" si="1"/>
        <v>FY 2023</v>
      </c>
      <c r="K64" s="21" t="str">
        <f t="shared" si="1"/>
        <v>FY 2024</v>
      </c>
      <c r="L64" s="21" t="str">
        <f t="shared" si="1"/>
        <v>FY 2023</v>
      </c>
      <c r="M64" s="247" t="str">
        <f t="shared" si="1"/>
        <v>FY 2024</v>
      </c>
      <c r="N64" s="247" t="str">
        <f t="shared" si="1"/>
        <v>FY 2023</v>
      </c>
    </row>
    <row r="65" spans="2:14" x14ac:dyDescent="0.35">
      <c r="B65" s="22" t="s">
        <v>1</v>
      </c>
      <c r="C65" s="57">
        <v>5918</v>
      </c>
      <c r="D65" s="133">
        <v>3473</v>
      </c>
      <c r="E65" s="224">
        <v>2162</v>
      </c>
      <c r="F65" s="133">
        <v>1993</v>
      </c>
      <c r="G65" s="224">
        <v>994</v>
      </c>
      <c r="H65" s="133">
        <v>1053</v>
      </c>
      <c r="I65" s="224">
        <v>5501</v>
      </c>
      <c r="J65" s="133">
        <v>6916</v>
      </c>
      <c r="K65" s="224">
        <v>-3060</v>
      </c>
      <c r="L65" s="223">
        <v>-4539</v>
      </c>
      <c r="M65" s="138">
        <v>11515</v>
      </c>
      <c r="N65" s="138">
        <v>8896</v>
      </c>
    </row>
    <row r="66" spans="2:14" x14ac:dyDescent="0.35">
      <c r="B66" s="22" t="s">
        <v>2</v>
      </c>
      <c r="C66" s="57">
        <v>2399</v>
      </c>
      <c r="D66" s="133">
        <v>1822</v>
      </c>
      <c r="E66" s="173">
        <v>617</v>
      </c>
      <c r="F66" s="58">
        <v>628</v>
      </c>
      <c r="G66" s="53">
        <v>357</v>
      </c>
      <c r="H66" s="58">
        <v>365</v>
      </c>
      <c r="I66" s="53">
        <v>4674</v>
      </c>
      <c r="J66" s="58">
        <v>4271</v>
      </c>
      <c r="K66" s="53">
        <v>-2162</v>
      </c>
      <c r="L66" s="68">
        <v>-1552</v>
      </c>
      <c r="M66" s="138">
        <v>5885</v>
      </c>
      <c r="N66" s="138">
        <v>5534</v>
      </c>
    </row>
    <row r="67" spans="2:14" x14ac:dyDescent="0.35">
      <c r="B67" s="22" t="s">
        <v>102</v>
      </c>
      <c r="C67" s="57">
        <v>541</v>
      </c>
      <c r="D67" s="133">
        <v>575</v>
      </c>
      <c r="E67" s="53">
        <v>2754</v>
      </c>
      <c r="F67" s="58">
        <v>3051</v>
      </c>
      <c r="G67" s="53">
        <v>1639</v>
      </c>
      <c r="H67" s="58">
        <v>1568</v>
      </c>
      <c r="I67" s="53">
        <v>190</v>
      </c>
      <c r="J67" s="58">
        <v>218</v>
      </c>
      <c r="K67" s="53">
        <v>-397</v>
      </c>
      <c r="L67" s="246">
        <v>-403</v>
      </c>
      <c r="M67" s="138">
        <v>4727</v>
      </c>
      <c r="N67" s="138">
        <v>5009</v>
      </c>
    </row>
    <row r="68" spans="2:14" x14ac:dyDescent="0.35">
      <c r="B68" s="127" t="s">
        <v>41</v>
      </c>
      <c r="C68" s="231">
        <v>509</v>
      </c>
      <c r="D68" s="232">
        <v>517</v>
      </c>
      <c r="E68" s="231">
        <v>2754</v>
      </c>
      <c r="F68" s="232">
        <v>2727</v>
      </c>
      <c r="G68" s="231">
        <v>1221</v>
      </c>
      <c r="H68" s="232">
        <v>1189</v>
      </c>
      <c r="I68" s="231">
        <v>100</v>
      </c>
      <c r="J68" s="232">
        <v>110</v>
      </c>
      <c r="K68" s="231">
        <v>-383</v>
      </c>
      <c r="L68" s="233">
        <v>-326</v>
      </c>
      <c r="M68" s="137">
        <v>4201</v>
      </c>
      <c r="N68" s="137">
        <v>4217</v>
      </c>
    </row>
    <row r="69" spans="2:14" x14ac:dyDescent="0.35">
      <c r="B69" s="121" t="s">
        <v>24</v>
      </c>
      <c r="C69" s="245">
        <v>248</v>
      </c>
      <c r="D69" s="244">
        <v>177</v>
      </c>
      <c r="E69" s="243">
        <v>1493</v>
      </c>
      <c r="F69" s="244">
        <v>1649</v>
      </c>
      <c r="G69" s="243">
        <v>212</v>
      </c>
      <c r="H69" s="244">
        <v>237</v>
      </c>
      <c r="I69" s="243">
        <v>22</v>
      </c>
      <c r="J69" s="244">
        <v>18</v>
      </c>
      <c r="K69" s="243">
        <v>-194</v>
      </c>
      <c r="L69" s="242">
        <v>-166</v>
      </c>
      <c r="M69" s="137">
        <v>1781</v>
      </c>
      <c r="N69" s="137">
        <v>1915</v>
      </c>
    </row>
    <row r="70" spans="2:14" x14ac:dyDescent="0.35">
      <c r="B70" s="122" t="s">
        <v>6</v>
      </c>
      <c r="C70" s="241">
        <v>167</v>
      </c>
      <c r="D70" s="240">
        <v>217</v>
      </c>
      <c r="E70" s="239">
        <v>409</v>
      </c>
      <c r="F70" s="244">
        <v>362</v>
      </c>
      <c r="G70" s="239">
        <v>605</v>
      </c>
      <c r="H70" s="240">
        <v>561</v>
      </c>
      <c r="I70" s="239">
        <v>36</v>
      </c>
      <c r="J70" s="240">
        <v>36</v>
      </c>
      <c r="K70" s="239">
        <v>-186</v>
      </c>
      <c r="L70" s="238">
        <v>-156</v>
      </c>
      <c r="M70" s="137">
        <v>1031</v>
      </c>
      <c r="N70" s="137">
        <v>1020</v>
      </c>
    </row>
    <row r="71" spans="2:14" x14ac:dyDescent="0.35">
      <c r="B71" s="122" t="s">
        <v>4</v>
      </c>
      <c r="C71" s="241">
        <v>0</v>
      </c>
      <c r="D71" s="240">
        <v>0</v>
      </c>
      <c r="E71" s="239">
        <v>379</v>
      </c>
      <c r="F71" s="244">
        <v>217</v>
      </c>
      <c r="G71" s="239">
        <v>13</v>
      </c>
      <c r="H71" s="240">
        <v>9</v>
      </c>
      <c r="I71" s="239">
        <v>0</v>
      </c>
      <c r="J71" s="240">
        <v>1</v>
      </c>
      <c r="K71" s="239">
        <v>1</v>
      </c>
      <c r="L71" s="238">
        <v>1</v>
      </c>
      <c r="M71" s="137">
        <v>393</v>
      </c>
      <c r="N71" s="137">
        <v>228</v>
      </c>
    </row>
    <row r="72" spans="2:14" x14ac:dyDescent="0.35">
      <c r="B72" s="122" t="s">
        <v>25</v>
      </c>
      <c r="C72" s="241">
        <v>24</v>
      </c>
      <c r="D72" s="240">
        <v>32</v>
      </c>
      <c r="E72" s="239">
        <v>0</v>
      </c>
      <c r="F72" s="244">
        <v>0</v>
      </c>
      <c r="G72" s="239">
        <v>41</v>
      </c>
      <c r="H72" s="240">
        <v>41</v>
      </c>
      <c r="I72" s="239">
        <v>0</v>
      </c>
      <c r="J72" s="240">
        <v>17</v>
      </c>
      <c r="K72" s="239">
        <v>-1</v>
      </c>
      <c r="L72" s="238">
        <v>-2</v>
      </c>
      <c r="M72" s="137">
        <v>64</v>
      </c>
      <c r="N72" s="137">
        <v>88</v>
      </c>
    </row>
    <row r="73" spans="2:14" x14ac:dyDescent="0.35">
      <c r="B73" s="122" t="s">
        <v>114</v>
      </c>
      <c r="C73" s="237">
        <v>70</v>
      </c>
      <c r="D73" s="236">
        <v>91</v>
      </c>
      <c r="E73" s="235">
        <v>473</v>
      </c>
      <c r="F73" s="236">
        <v>499</v>
      </c>
      <c r="G73" s="235">
        <v>350</v>
      </c>
      <c r="H73" s="236">
        <v>341</v>
      </c>
      <c r="I73" s="235">
        <v>42</v>
      </c>
      <c r="J73" s="236">
        <v>38</v>
      </c>
      <c r="K73" s="235">
        <v>-3</v>
      </c>
      <c r="L73" s="234">
        <v>-3</v>
      </c>
      <c r="M73" s="137">
        <v>932</v>
      </c>
      <c r="N73" s="137">
        <v>966</v>
      </c>
    </row>
    <row r="74" spans="2:14" x14ac:dyDescent="0.35">
      <c r="B74" s="127" t="s">
        <v>110</v>
      </c>
      <c r="C74" s="233">
        <v>15</v>
      </c>
      <c r="D74" s="232">
        <v>9</v>
      </c>
      <c r="E74" s="233">
        <v>0</v>
      </c>
      <c r="F74" s="232">
        <v>0</v>
      </c>
      <c r="G74" s="233">
        <v>389</v>
      </c>
      <c r="H74" s="232">
        <v>260</v>
      </c>
      <c r="I74" s="233">
        <v>34</v>
      </c>
      <c r="J74" s="232">
        <v>47</v>
      </c>
      <c r="K74" s="233">
        <v>-12</v>
      </c>
      <c r="L74" s="234">
        <v>-12</v>
      </c>
      <c r="M74" s="137">
        <v>426</v>
      </c>
      <c r="N74" s="137">
        <v>304</v>
      </c>
    </row>
    <row r="75" spans="2:14" x14ac:dyDescent="0.35">
      <c r="B75" s="127" t="s">
        <v>115</v>
      </c>
      <c r="C75" s="231">
        <v>17</v>
      </c>
      <c r="D75" s="232">
        <v>49</v>
      </c>
      <c r="E75" s="231">
        <v>0</v>
      </c>
      <c r="F75" s="232">
        <v>324</v>
      </c>
      <c r="G75" s="231">
        <v>29</v>
      </c>
      <c r="H75" s="232">
        <v>119</v>
      </c>
      <c r="I75" s="231">
        <v>56</v>
      </c>
      <c r="J75" s="232">
        <v>61</v>
      </c>
      <c r="K75" s="231">
        <v>-1</v>
      </c>
      <c r="L75" s="233">
        <v>-62</v>
      </c>
      <c r="M75" s="134">
        <v>101</v>
      </c>
      <c r="N75" s="137">
        <v>491</v>
      </c>
    </row>
    <row r="76" spans="2:14" x14ac:dyDescent="0.35">
      <c r="B76" s="127" t="s">
        <v>27</v>
      </c>
      <c r="C76" s="230">
        <v>17</v>
      </c>
      <c r="D76" s="236">
        <v>49</v>
      </c>
      <c r="E76" s="229">
        <v>0</v>
      </c>
      <c r="F76" s="236">
        <v>324</v>
      </c>
      <c r="G76" s="229">
        <v>0</v>
      </c>
      <c r="H76" s="236">
        <v>72</v>
      </c>
      <c r="I76" s="229">
        <v>0</v>
      </c>
      <c r="J76" s="236">
        <v>14</v>
      </c>
      <c r="K76" s="229">
        <v>0</v>
      </c>
      <c r="L76" s="228">
        <v>-61</v>
      </c>
      <c r="M76" s="134">
        <v>17</v>
      </c>
      <c r="N76" s="137">
        <v>398</v>
      </c>
    </row>
    <row r="77" spans="2:14" x14ac:dyDescent="0.35">
      <c r="B77" s="142" t="s">
        <v>103</v>
      </c>
      <c r="C77" s="230">
        <v>0</v>
      </c>
      <c r="D77" s="236">
        <v>0</v>
      </c>
      <c r="E77" s="229">
        <v>0</v>
      </c>
      <c r="F77" s="236">
        <v>0</v>
      </c>
      <c r="G77" s="229">
        <v>0</v>
      </c>
      <c r="H77" s="236">
        <v>0</v>
      </c>
      <c r="I77" s="229">
        <v>0</v>
      </c>
      <c r="J77" s="236">
        <v>0</v>
      </c>
      <c r="K77" s="229">
        <v>-1</v>
      </c>
      <c r="L77" s="228">
        <v>-3</v>
      </c>
      <c r="M77" s="134">
        <v>-1</v>
      </c>
      <c r="N77" s="137">
        <v>-3</v>
      </c>
    </row>
    <row r="78" spans="2:14" x14ac:dyDescent="0.35">
      <c r="B78" s="22" t="s">
        <v>84</v>
      </c>
      <c r="C78" s="230">
        <v>12</v>
      </c>
      <c r="D78" s="236">
        <v>11</v>
      </c>
      <c r="E78" s="229">
        <v>7</v>
      </c>
      <c r="F78" s="236">
        <v>6</v>
      </c>
      <c r="G78" s="229">
        <v>0</v>
      </c>
      <c r="H78" s="236">
        <v>12</v>
      </c>
      <c r="I78" s="229">
        <v>9</v>
      </c>
      <c r="J78" s="236">
        <v>13</v>
      </c>
      <c r="K78" s="229">
        <v>-81</v>
      </c>
      <c r="L78" s="228">
        <v>-49</v>
      </c>
      <c r="M78" s="134">
        <v>-53</v>
      </c>
      <c r="N78" s="137">
        <v>-7</v>
      </c>
    </row>
    <row r="79" spans="2:14" x14ac:dyDescent="0.35">
      <c r="B79" s="22" t="s">
        <v>0</v>
      </c>
      <c r="C79" s="72">
        <v>8870</v>
      </c>
      <c r="D79" s="225">
        <v>5881</v>
      </c>
      <c r="E79" s="66">
        <v>5540</v>
      </c>
      <c r="F79" s="56">
        <v>5678</v>
      </c>
      <c r="G79" s="56">
        <v>2990</v>
      </c>
      <c r="H79" s="56">
        <v>2998</v>
      </c>
      <c r="I79" s="56">
        <v>10374</v>
      </c>
      <c r="J79" s="56">
        <v>11418</v>
      </c>
      <c r="K79" s="56">
        <v>-5700</v>
      </c>
      <c r="L79" s="56">
        <v>-6543</v>
      </c>
      <c r="M79" s="139">
        <v>22074</v>
      </c>
      <c r="N79" s="138">
        <v>19432</v>
      </c>
    </row>
    <row r="81" spans="2:16" ht="14.5" customHeight="1" x14ac:dyDescent="0.35">
      <c r="B81" s="352" t="s">
        <v>266</v>
      </c>
      <c r="C81" s="353"/>
      <c r="D81" s="353"/>
      <c r="E81" s="353"/>
      <c r="F81" s="353"/>
      <c r="G81" s="353"/>
      <c r="H81" s="353"/>
      <c r="I81" s="353"/>
      <c r="J81" s="353"/>
      <c r="K81" s="353"/>
      <c r="L81" s="353"/>
      <c r="M81" s="353"/>
      <c r="N81" s="353"/>
      <c r="O81" s="353"/>
      <c r="P81" s="353"/>
    </row>
    <row r="82" spans="2:16" x14ac:dyDescent="0.35">
      <c r="B82" s="353"/>
      <c r="C82" s="353"/>
      <c r="D82" s="353"/>
      <c r="E82" s="353"/>
      <c r="F82" s="353"/>
      <c r="G82" s="353"/>
      <c r="H82" s="353"/>
      <c r="I82" s="353"/>
      <c r="J82" s="353"/>
      <c r="K82" s="353"/>
      <c r="L82" s="353"/>
      <c r="M82" s="353"/>
      <c r="N82" s="353"/>
      <c r="O82" s="353"/>
      <c r="P82" s="353"/>
    </row>
    <row r="87" spans="2:16" ht="16.5" x14ac:dyDescent="0.35">
      <c r="B87" s="67" t="s">
        <v>143</v>
      </c>
    </row>
    <row r="90" spans="2:16" ht="29.25" customHeight="1" x14ac:dyDescent="0.35">
      <c r="B90" s="19"/>
      <c r="C90" s="326" t="s">
        <v>11</v>
      </c>
      <c r="D90" s="327"/>
      <c r="E90" s="355" t="s">
        <v>98</v>
      </c>
      <c r="F90" s="355">
        <v>0</v>
      </c>
      <c r="G90" s="326" t="s">
        <v>12</v>
      </c>
      <c r="H90" s="327"/>
      <c r="I90" s="326" t="s">
        <v>189</v>
      </c>
      <c r="J90" s="327">
        <v>0</v>
      </c>
      <c r="K90" s="356" t="s">
        <v>13</v>
      </c>
      <c r="L90" s="357">
        <v>0</v>
      </c>
      <c r="M90" s="358" t="s">
        <v>0</v>
      </c>
      <c r="N90" s="359"/>
    </row>
    <row r="91" spans="2:16" x14ac:dyDescent="0.35">
      <c r="B91" s="104"/>
      <c r="C91" s="21" t="s">
        <v>108</v>
      </c>
      <c r="D91" s="21" t="s">
        <v>106</v>
      </c>
      <c r="E91" s="21" t="s">
        <v>108</v>
      </c>
      <c r="F91" s="21" t="s">
        <v>106</v>
      </c>
      <c r="G91" s="21" t="s">
        <v>108</v>
      </c>
      <c r="H91" s="21" t="s">
        <v>106</v>
      </c>
      <c r="I91" s="21" t="s">
        <v>108</v>
      </c>
      <c r="J91" s="21" t="s">
        <v>106</v>
      </c>
      <c r="K91" s="21" t="s">
        <v>108</v>
      </c>
      <c r="L91" s="21" t="s">
        <v>106</v>
      </c>
      <c r="M91" s="247" t="s">
        <v>108</v>
      </c>
      <c r="N91" s="247" t="s">
        <v>106</v>
      </c>
    </row>
    <row r="92" spans="2:16" x14ac:dyDescent="0.35">
      <c r="B92" s="22" t="s">
        <v>1</v>
      </c>
      <c r="C92" s="57">
        <v>589</v>
      </c>
      <c r="D92" s="133">
        <v>652</v>
      </c>
      <c r="E92" s="53">
        <v>1094</v>
      </c>
      <c r="F92" s="58">
        <v>983</v>
      </c>
      <c r="G92" s="53">
        <v>532</v>
      </c>
      <c r="H92" s="58">
        <v>523</v>
      </c>
      <c r="I92" s="53">
        <v>764</v>
      </c>
      <c r="J92" s="58">
        <v>1025</v>
      </c>
      <c r="K92" s="53">
        <v>14</v>
      </c>
      <c r="L92" s="68">
        <v>21</v>
      </c>
      <c r="M92" s="138">
        <v>2993</v>
      </c>
      <c r="N92" s="138">
        <v>3204</v>
      </c>
    </row>
    <row r="93" spans="2:16" x14ac:dyDescent="0.35">
      <c r="B93" s="22" t="s">
        <v>2</v>
      </c>
      <c r="C93" s="57">
        <v>354</v>
      </c>
      <c r="D93" s="133">
        <v>293</v>
      </c>
      <c r="E93" s="173">
        <v>446</v>
      </c>
      <c r="F93" s="58">
        <v>463</v>
      </c>
      <c r="G93" s="53">
        <v>251</v>
      </c>
      <c r="H93" s="58">
        <v>247</v>
      </c>
      <c r="I93" s="53">
        <v>349</v>
      </c>
      <c r="J93" s="58">
        <v>253</v>
      </c>
      <c r="K93" s="53">
        <v>5</v>
      </c>
      <c r="L93" s="68">
        <v>-202</v>
      </c>
      <c r="M93" s="138">
        <v>1405</v>
      </c>
      <c r="N93" s="138">
        <v>1054</v>
      </c>
    </row>
    <row r="94" spans="2:16" x14ac:dyDescent="0.35">
      <c r="B94" s="22" t="s">
        <v>102</v>
      </c>
      <c r="C94" s="57">
        <v>24</v>
      </c>
      <c r="D94" s="133">
        <v>10</v>
      </c>
      <c r="E94" s="53">
        <v>606</v>
      </c>
      <c r="F94" s="58">
        <v>722</v>
      </c>
      <c r="G94" s="53">
        <v>931</v>
      </c>
      <c r="H94" s="58">
        <v>914</v>
      </c>
      <c r="I94" s="53">
        <v>49</v>
      </c>
      <c r="J94" s="58">
        <v>39</v>
      </c>
      <c r="K94" s="53">
        <v>-8</v>
      </c>
      <c r="L94" s="123">
        <v>-34</v>
      </c>
      <c r="M94" s="138">
        <v>1602</v>
      </c>
      <c r="N94" s="138">
        <v>1651</v>
      </c>
    </row>
    <row r="95" spans="2:16" x14ac:dyDescent="0.35">
      <c r="B95" s="127" t="s">
        <v>41</v>
      </c>
      <c r="C95" s="128">
        <v>11</v>
      </c>
      <c r="D95" s="129">
        <v>-17</v>
      </c>
      <c r="E95" s="128">
        <v>606</v>
      </c>
      <c r="F95" s="129">
        <v>655</v>
      </c>
      <c r="G95" s="128">
        <v>660</v>
      </c>
      <c r="H95" s="129">
        <v>639</v>
      </c>
      <c r="I95" s="128">
        <v>46</v>
      </c>
      <c r="J95" s="129">
        <v>44</v>
      </c>
      <c r="K95" s="128">
        <v>-7</v>
      </c>
      <c r="L95" s="130">
        <v>-30</v>
      </c>
      <c r="M95" s="137">
        <v>1316</v>
      </c>
      <c r="N95" s="137">
        <v>1291</v>
      </c>
    </row>
    <row r="96" spans="2:16" x14ac:dyDescent="0.35">
      <c r="B96" s="121" t="s">
        <v>4</v>
      </c>
      <c r="C96" s="59">
        <v>0</v>
      </c>
      <c r="D96" s="60">
        <v>0</v>
      </c>
      <c r="E96" s="61">
        <v>21</v>
      </c>
      <c r="F96" s="60">
        <v>7</v>
      </c>
      <c r="G96" s="61">
        <v>9</v>
      </c>
      <c r="H96" s="60">
        <v>-2</v>
      </c>
      <c r="I96" s="61">
        <v>0</v>
      </c>
      <c r="J96" s="60">
        <v>1</v>
      </c>
      <c r="K96" s="61">
        <v>0</v>
      </c>
      <c r="L96" s="70">
        <v>-1</v>
      </c>
      <c r="M96" s="137">
        <v>30</v>
      </c>
      <c r="N96" s="137">
        <v>5</v>
      </c>
    </row>
    <row r="97" spans="2:16" x14ac:dyDescent="0.35">
      <c r="B97" s="122" t="s">
        <v>5</v>
      </c>
      <c r="C97" s="62">
        <v>-2</v>
      </c>
      <c r="D97" s="63">
        <v>0</v>
      </c>
      <c r="E97" s="64">
        <v>364</v>
      </c>
      <c r="F97" s="60">
        <v>448</v>
      </c>
      <c r="G97" s="64">
        <v>120</v>
      </c>
      <c r="H97" s="63">
        <v>144</v>
      </c>
      <c r="I97" s="64">
        <v>6</v>
      </c>
      <c r="J97" s="63">
        <v>3</v>
      </c>
      <c r="K97" s="64">
        <v>-4</v>
      </c>
      <c r="L97" s="71">
        <v>-9</v>
      </c>
      <c r="M97" s="137">
        <v>484</v>
      </c>
      <c r="N97" s="137">
        <v>586</v>
      </c>
    </row>
    <row r="98" spans="2:16" x14ac:dyDescent="0.35">
      <c r="B98" s="122" t="s">
        <v>6</v>
      </c>
      <c r="C98" s="62">
        <v>6</v>
      </c>
      <c r="D98" s="63">
        <v>-27</v>
      </c>
      <c r="E98" s="64">
        <v>47</v>
      </c>
      <c r="F98" s="60">
        <v>20</v>
      </c>
      <c r="G98" s="64">
        <v>274</v>
      </c>
      <c r="H98" s="63">
        <v>272</v>
      </c>
      <c r="I98" s="64">
        <v>20</v>
      </c>
      <c r="J98" s="63">
        <v>21</v>
      </c>
      <c r="K98" s="64">
        <v>-3</v>
      </c>
      <c r="L98" s="71">
        <v>-20</v>
      </c>
      <c r="M98" s="137">
        <v>344</v>
      </c>
      <c r="N98" s="137">
        <v>266</v>
      </c>
    </row>
    <row r="99" spans="2:16" x14ac:dyDescent="0.35">
      <c r="B99" s="122" t="s">
        <v>7</v>
      </c>
      <c r="C99" s="62">
        <v>3</v>
      </c>
      <c r="D99" s="63">
        <v>-1</v>
      </c>
      <c r="E99" s="64">
        <v>174</v>
      </c>
      <c r="F99" s="60">
        <v>180</v>
      </c>
      <c r="G99" s="64">
        <v>249</v>
      </c>
      <c r="H99" s="63">
        <v>212</v>
      </c>
      <c r="I99" s="64">
        <v>21</v>
      </c>
      <c r="J99" s="63">
        <v>14</v>
      </c>
      <c r="K99" s="64">
        <v>0</v>
      </c>
      <c r="L99" s="71">
        <v>0</v>
      </c>
      <c r="M99" s="137">
        <v>447</v>
      </c>
      <c r="N99" s="137">
        <v>405</v>
      </c>
    </row>
    <row r="100" spans="2:16" x14ac:dyDescent="0.35">
      <c r="B100" s="122" t="s">
        <v>25</v>
      </c>
      <c r="C100" s="174">
        <v>4</v>
      </c>
      <c r="D100" s="175">
        <v>11</v>
      </c>
      <c r="E100" s="176">
        <v>0</v>
      </c>
      <c r="F100" s="175">
        <v>0</v>
      </c>
      <c r="G100" s="176">
        <v>8</v>
      </c>
      <c r="H100" s="175">
        <v>13</v>
      </c>
      <c r="I100" s="176">
        <v>-1</v>
      </c>
      <c r="J100" s="175">
        <v>5</v>
      </c>
      <c r="K100" s="176">
        <v>0</v>
      </c>
      <c r="L100" s="181">
        <v>0</v>
      </c>
      <c r="M100" s="137">
        <v>11</v>
      </c>
      <c r="N100" s="137">
        <v>29</v>
      </c>
    </row>
    <row r="101" spans="2:16" x14ac:dyDescent="0.35">
      <c r="B101" s="127" t="s">
        <v>110</v>
      </c>
      <c r="C101" s="130">
        <v>6</v>
      </c>
      <c r="D101" s="129">
        <v>-13</v>
      </c>
      <c r="E101" s="130">
        <v>0</v>
      </c>
      <c r="F101" s="129">
        <v>0</v>
      </c>
      <c r="G101" s="130">
        <v>256</v>
      </c>
      <c r="H101" s="129">
        <v>170</v>
      </c>
      <c r="I101" s="130">
        <v>-2</v>
      </c>
      <c r="J101" s="129">
        <v>-13</v>
      </c>
      <c r="K101" s="130">
        <v>-1</v>
      </c>
      <c r="L101" s="181">
        <v>-4</v>
      </c>
      <c r="M101" s="137">
        <v>259</v>
      </c>
      <c r="N101" s="137">
        <v>140</v>
      </c>
    </row>
    <row r="102" spans="2:16" x14ac:dyDescent="0.35">
      <c r="B102" s="127" t="s">
        <v>115</v>
      </c>
      <c r="C102" s="128">
        <v>7</v>
      </c>
      <c r="D102" s="129">
        <v>40</v>
      </c>
      <c r="E102" s="128">
        <v>0</v>
      </c>
      <c r="F102" s="129">
        <v>67</v>
      </c>
      <c r="G102" s="128">
        <v>15</v>
      </c>
      <c r="H102" s="129">
        <v>105</v>
      </c>
      <c r="I102" s="128">
        <v>5</v>
      </c>
      <c r="J102" s="129">
        <v>8</v>
      </c>
      <c r="K102" s="128">
        <v>0</v>
      </c>
      <c r="L102" s="130">
        <v>0</v>
      </c>
      <c r="M102" s="134">
        <v>27</v>
      </c>
      <c r="N102" s="137">
        <v>220</v>
      </c>
    </row>
    <row r="103" spans="2:16" x14ac:dyDescent="0.35">
      <c r="B103" s="127" t="s">
        <v>27</v>
      </c>
      <c r="C103" s="177">
        <v>7</v>
      </c>
      <c r="D103" s="175">
        <v>40</v>
      </c>
      <c r="E103" s="178">
        <v>0</v>
      </c>
      <c r="F103" s="175">
        <v>67</v>
      </c>
      <c r="G103" s="178">
        <v>0</v>
      </c>
      <c r="H103" s="175">
        <v>72</v>
      </c>
      <c r="I103" s="178">
        <v>0</v>
      </c>
      <c r="J103" s="175">
        <v>8</v>
      </c>
      <c r="K103" s="178">
        <v>0</v>
      </c>
      <c r="L103" s="179">
        <v>0</v>
      </c>
      <c r="M103" s="134">
        <v>7</v>
      </c>
      <c r="N103" s="137">
        <v>187</v>
      </c>
    </row>
    <row r="104" spans="2:16" x14ac:dyDescent="0.35">
      <c r="B104" s="142" t="s">
        <v>84</v>
      </c>
      <c r="C104" s="177">
        <v>0</v>
      </c>
      <c r="D104" s="175">
        <v>3</v>
      </c>
      <c r="E104" s="178">
        <v>7</v>
      </c>
      <c r="F104" s="175">
        <v>-1</v>
      </c>
      <c r="G104" s="178">
        <v>-8</v>
      </c>
      <c r="H104" s="175">
        <v>1</v>
      </c>
      <c r="I104" s="178">
        <v>7</v>
      </c>
      <c r="J104" s="175">
        <v>7</v>
      </c>
      <c r="K104" s="178">
        <v>-32</v>
      </c>
      <c r="L104" s="179">
        <v>-27</v>
      </c>
      <c r="M104" s="134">
        <v>-26</v>
      </c>
      <c r="N104" s="137">
        <v>-17</v>
      </c>
    </row>
    <row r="105" spans="2:16" x14ac:dyDescent="0.35">
      <c r="B105" s="55" t="s">
        <v>0</v>
      </c>
      <c r="C105" s="56">
        <v>967</v>
      </c>
      <c r="D105" s="56">
        <v>958</v>
      </c>
      <c r="E105" s="56">
        <v>2153</v>
      </c>
      <c r="F105" s="56">
        <v>2167</v>
      </c>
      <c r="G105" s="56">
        <v>1706</v>
      </c>
      <c r="H105" s="56">
        <v>1685</v>
      </c>
      <c r="I105" s="56">
        <v>1169</v>
      </c>
      <c r="J105" s="56">
        <v>1324</v>
      </c>
      <c r="K105" s="56">
        <v>-21</v>
      </c>
      <c r="L105" s="56">
        <v>-242</v>
      </c>
      <c r="M105" s="98">
        <v>5974</v>
      </c>
      <c r="N105" s="98">
        <v>5892</v>
      </c>
    </row>
    <row r="108" spans="2:16" ht="14.5" customHeight="1" x14ac:dyDescent="0.35">
      <c r="B108" s="352" t="s">
        <v>266</v>
      </c>
      <c r="C108" s="353"/>
      <c r="D108" s="353"/>
      <c r="E108" s="353"/>
      <c r="F108" s="353"/>
      <c r="G108" s="353"/>
      <c r="H108" s="353"/>
      <c r="I108" s="353"/>
      <c r="J108" s="353"/>
      <c r="K108" s="353"/>
      <c r="L108" s="353"/>
      <c r="M108" s="353"/>
      <c r="N108" s="353"/>
      <c r="O108" s="353"/>
      <c r="P108" s="353"/>
    </row>
    <row r="109" spans="2:16" x14ac:dyDescent="0.35">
      <c r="B109" s="353"/>
      <c r="C109" s="353"/>
      <c r="D109" s="353"/>
      <c r="E109" s="353"/>
      <c r="F109" s="353"/>
      <c r="G109" s="353"/>
      <c r="H109" s="353"/>
      <c r="I109" s="353"/>
      <c r="J109" s="353"/>
      <c r="K109" s="353"/>
      <c r="L109" s="353"/>
      <c r="M109" s="353"/>
      <c r="N109" s="353"/>
      <c r="O109" s="353"/>
      <c r="P109" s="353"/>
    </row>
    <row r="115" spans="2:14" ht="16.5" x14ac:dyDescent="0.35">
      <c r="B115" s="67" t="s">
        <v>144</v>
      </c>
    </row>
    <row r="117" spans="2:14" ht="29.25" customHeight="1" x14ac:dyDescent="0.35">
      <c r="B117" s="19"/>
      <c r="C117" s="326" t="s">
        <v>11</v>
      </c>
      <c r="D117" s="327"/>
      <c r="E117" s="355" t="s">
        <v>98</v>
      </c>
      <c r="F117" s="355">
        <v>0</v>
      </c>
      <c r="G117" s="326" t="s">
        <v>12</v>
      </c>
      <c r="H117" s="327"/>
      <c r="I117" s="326" t="s">
        <v>189</v>
      </c>
      <c r="J117" s="327">
        <v>0</v>
      </c>
      <c r="K117" s="356" t="s">
        <v>13</v>
      </c>
      <c r="L117" s="357">
        <v>0</v>
      </c>
      <c r="M117" s="358" t="s">
        <v>0</v>
      </c>
      <c r="N117" s="359"/>
    </row>
    <row r="118" spans="2:14" x14ac:dyDescent="0.35">
      <c r="B118" s="104"/>
      <c r="C118" s="21" t="s">
        <v>108</v>
      </c>
      <c r="D118" s="21" t="s">
        <v>106</v>
      </c>
      <c r="E118" s="21" t="s">
        <v>108</v>
      </c>
      <c r="F118" s="21" t="s">
        <v>106</v>
      </c>
      <c r="G118" s="21" t="s">
        <v>108</v>
      </c>
      <c r="H118" s="21" t="s">
        <v>106</v>
      </c>
      <c r="I118" s="21" t="s">
        <v>108</v>
      </c>
      <c r="J118" s="21" t="s">
        <v>106</v>
      </c>
      <c r="K118" s="21" t="s">
        <v>108</v>
      </c>
      <c r="L118" s="21" t="s">
        <v>106</v>
      </c>
      <c r="M118" s="247" t="s">
        <v>108</v>
      </c>
      <c r="N118" s="247" t="s">
        <v>106</v>
      </c>
    </row>
    <row r="119" spans="2:14" x14ac:dyDescent="0.35">
      <c r="B119" s="22" t="s">
        <v>1</v>
      </c>
      <c r="C119" s="57">
        <v>589</v>
      </c>
      <c r="D119" s="133">
        <v>652</v>
      </c>
      <c r="E119" s="53">
        <v>1094</v>
      </c>
      <c r="F119" s="58">
        <v>983</v>
      </c>
      <c r="G119" s="53">
        <v>532</v>
      </c>
      <c r="H119" s="58">
        <v>523</v>
      </c>
      <c r="I119" s="53">
        <v>764</v>
      </c>
      <c r="J119" s="58">
        <v>1025</v>
      </c>
      <c r="K119" s="53">
        <v>14</v>
      </c>
      <c r="L119" s="68">
        <v>21</v>
      </c>
      <c r="M119" s="138">
        <v>2993</v>
      </c>
      <c r="N119" s="138">
        <v>3204</v>
      </c>
    </row>
    <row r="120" spans="2:14" x14ac:dyDescent="0.35">
      <c r="B120" s="22" t="s">
        <v>2</v>
      </c>
      <c r="C120" s="57">
        <v>354</v>
      </c>
      <c r="D120" s="133">
        <v>293</v>
      </c>
      <c r="E120" s="173">
        <v>446</v>
      </c>
      <c r="F120" s="58">
        <v>463</v>
      </c>
      <c r="G120" s="53">
        <v>251</v>
      </c>
      <c r="H120" s="58">
        <v>247</v>
      </c>
      <c r="I120" s="53">
        <v>349</v>
      </c>
      <c r="J120" s="58">
        <v>253</v>
      </c>
      <c r="K120" s="53">
        <v>5</v>
      </c>
      <c r="L120" s="68">
        <v>0</v>
      </c>
      <c r="M120" s="138">
        <v>1405</v>
      </c>
      <c r="N120" s="138">
        <v>1256</v>
      </c>
    </row>
    <row r="121" spans="2:14" x14ac:dyDescent="0.35">
      <c r="B121" s="22" t="s">
        <v>102</v>
      </c>
      <c r="C121" s="57">
        <v>24</v>
      </c>
      <c r="D121" s="133">
        <v>10</v>
      </c>
      <c r="E121" s="53">
        <v>606</v>
      </c>
      <c r="F121" s="58">
        <v>722</v>
      </c>
      <c r="G121" s="53">
        <v>931</v>
      </c>
      <c r="H121" s="58">
        <v>914</v>
      </c>
      <c r="I121" s="53">
        <v>49</v>
      </c>
      <c r="J121" s="58">
        <v>39</v>
      </c>
      <c r="K121" s="53">
        <v>-8</v>
      </c>
      <c r="L121" s="123">
        <v>-34</v>
      </c>
      <c r="M121" s="138">
        <v>1602</v>
      </c>
      <c r="N121" s="138">
        <v>1651</v>
      </c>
    </row>
    <row r="122" spans="2:14" x14ac:dyDescent="0.35">
      <c r="B122" s="127" t="s">
        <v>41</v>
      </c>
      <c r="C122" s="128">
        <v>11</v>
      </c>
      <c r="D122" s="129">
        <v>-17</v>
      </c>
      <c r="E122" s="128">
        <v>606</v>
      </c>
      <c r="F122" s="129">
        <v>655</v>
      </c>
      <c r="G122" s="128">
        <v>660</v>
      </c>
      <c r="H122" s="129">
        <v>639</v>
      </c>
      <c r="I122" s="128">
        <v>46</v>
      </c>
      <c r="J122" s="129">
        <v>44</v>
      </c>
      <c r="K122" s="128">
        <v>-7</v>
      </c>
      <c r="L122" s="130">
        <v>-30</v>
      </c>
      <c r="M122" s="137">
        <v>1316</v>
      </c>
      <c r="N122" s="137">
        <v>1291</v>
      </c>
    </row>
    <row r="123" spans="2:14" x14ac:dyDescent="0.35">
      <c r="B123" s="121" t="s">
        <v>4</v>
      </c>
      <c r="C123" s="59">
        <v>0</v>
      </c>
      <c r="D123" s="60">
        <v>0</v>
      </c>
      <c r="E123" s="61">
        <v>21</v>
      </c>
      <c r="F123" s="60">
        <v>7</v>
      </c>
      <c r="G123" s="61">
        <v>9</v>
      </c>
      <c r="H123" s="60">
        <v>-2</v>
      </c>
      <c r="I123" s="61">
        <v>0</v>
      </c>
      <c r="J123" s="60">
        <v>1</v>
      </c>
      <c r="K123" s="61">
        <v>0</v>
      </c>
      <c r="L123" s="70">
        <v>-1</v>
      </c>
      <c r="M123" s="137">
        <v>30</v>
      </c>
      <c r="N123" s="134">
        <v>5</v>
      </c>
    </row>
    <row r="124" spans="2:14" x14ac:dyDescent="0.35">
      <c r="B124" s="122" t="s">
        <v>5</v>
      </c>
      <c r="C124" s="62">
        <v>-2</v>
      </c>
      <c r="D124" s="63">
        <v>0</v>
      </c>
      <c r="E124" s="64">
        <v>364</v>
      </c>
      <c r="F124" s="60">
        <v>448</v>
      </c>
      <c r="G124" s="64">
        <v>120</v>
      </c>
      <c r="H124" s="63">
        <v>144</v>
      </c>
      <c r="I124" s="64">
        <v>6</v>
      </c>
      <c r="J124" s="63">
        <v>3</v>
      </c>
      <c r="K124" s="64">
        <v>-4</v>
      </c>
      <c r="L124" s="71">
        <v>-9</v>
      </c>
      <c r="M124" s="137">
        <v>484</v>
      </c>
      <c r="N124" s="137">
        <v>586</v>
      </c>
    </row>
    <row r="125" spans="2:14" x14ac:dyDescent="0.35">
      <c r="B125" s="122" t="s">
        <v>6</v>
      </c>
      <c r="C125" s="62">
        <v>6</v>
      </c>
      <c r="D125" s="63">
        <v>-27</v>
      </c>
      <c r="E125" s="64">
        <v>47</v>
      </c>
      <c r="F125" s="60">
        <v>20</v>
      </c>
      <c r="G125" s="64">
        <v>274</v>
      </c>
      <c r="H125" s="63">
        <v>272</v>
      </c>
      <c r="I125" s="64">
        <v>20</v>
      </c>
      <c r="J125" s="63">
        <v>21</v>
      </c>
      <c r="K125" s="64">
        <v>-3</v>
      </c>
      <c r="L125" s="71">
        <v>-20</v>
      </c>
      <c r="M125" s="137">
        <v>344</v>
      </c>
      <c r="N125" s="137">
        <v>266</v>
      </c>
    </row>
    <row r="126" spans="2:14" x14ac:dyDescent="0.35">
      <c r="B126" s="122" t="s">
        <v>7</v>
      </c>
      <c r="C126" s="62">
        <v>3</v>
      </c>
      <c r="D126" s="63">
        <v>-1</v>
      </c>
      <c r="E126" s="64">
        <v>174</v>
      </c>
      <c r="F126" s="60">
        <v>180</v>
      </c>
      <c r="G126" s="64">
        <v>249</v>
      </c>
      <c r="H126" s="63">
        <v>212</v>
      </c>
      <c r="I126" s="64">
        <v>21</v>
      </c>
      <c r="J126" s="63">
        <v>14</v>
      </c>
      <c r="K126" s="64">
        <v>0</v>
      </c>
      <c r="L126" s="71">
        <v>0</v>
      </c>
      <c r="M126" s="137">
        <v>447</v>
      </c>
      <c r="N126" s="137">
        <v>405</v>
      </c>
    </row>
    <row r="127" spans="2:14" x14ac:dyDescent="0.35">
      <c r="B127" s="122" t="s">
        <v>25</v>
      </c>
      <c r="C127" s="174">
        <v>4</v>
      </c>
      <c r="D127" s="175">
        <v>11</v>
      </c>
      <c r="E127" s="176">
        <v>0</v>
      </c>
      <c r="F127" s="175">
        <v>0</v>
      </c>
      <c r="G127" s="176">
        <v>8</v>
      </c>
      <c r="H127" s="175">
        <v>13</v>
      </c>
      <c r="I127" s="176">
        <v>-1</v>
      </c>
      <c r="J127" s="175">
        <v>5</v>
      </c>
      <c r="K127" s="176">
        <v>0</v>
      </c>
      <c r="L127" s="181">
        <v>0</v>
      </c>
      <c r="M127" s="137">
        <v>11</v>
      </c>
      <c r="N127" s="137">
        <v>29</v>
      </c>
    </row>
    <row r="128" spans="2:14" x14ac:dyDescent="0.35">
      <c r="B128" s="127" t="s">
        <v>110</v>
      </c>
      <c r="C128" s="130">
        <v>6</v>
      </c>
      <c r="D128" s="129">
        <v>-13</v>
      </c>
      <c r="E128" s="130">
        <v>0</v>
      </c>
      <c r="F128" s="129">
        <v>0</v>
      </c>
      <c r="G128" s="130">
        <v>256</v>
      </c>
      <c r="H128" s="129">
        <v>170</v>
      </c>
      <c r="I128" s="130">
        <v>-2</v>
      </c>
      <c r="J128" s="129">
        <v>-13</v>
      </c>
      <c r="K128" s="130">
        <v>-1</v>
      </c>
      <c r="L128" s="181">
        <v>-4</v>
      </c>
      <c r="M128" s="137">
        <v>259</v>
      </c>
      <c r="N128" s="137">
        <v>140</v>
      </c>
    </row>
    <row r="129" spans="2:14" x14ac:dyDescent="0.35">
      <c r="B129" s="127" t="s">
        <v>115</v>
      </c>
      <c r="C129" s="128">
        <v>7</v>
      </c>
      <c r="D129" s="129">
        <v>40</v>
      </c>
      <c r="E129" s="128">
        <v>0</v>
      </c>
      <c r="F129" s="129">
        <v>67</v>
      </c>
      <c r="G129" s="128">
        <v>15</v>
      </c>
      <c r="H129" s="129">
        <v>105</v>
      </c>
      <c r="I129" s="128">
        <v>5</v>
      </c>
      <c r="J129" s="129">
        <v>8</v>
      </c>
      <c r="K129" s="128">
        <v>0</v>
      </c>
      <c r="L129" s="130">
        <v>0</v>
      </c>
      <c r="M129" s="134">
        <v>27</v>
      </c>
      <c r="N129" s="137">
        <v>220</v>
      </c>
    </row>
    <row r="130" spans="2:14" x14ac:dyDescent="0.35">
      <c r="B130" s="127" t="s">
        <v>27</v>
      </c>
      <c r="C130" s="177">
        <v>7</v>
      </c>
      <c r="D130" s="175">
        <v>40</v>
      </c>
      <c r="E130" s="178">
        <v>0</v>
      </c>
      <c r="F130" s="175">
        <v>67</v>
      </c>
      <c r="G130" s="178">
        <v>0</v>
      </c>
      <c r="H130" s="175">
        <v>72</v>
      </c>
      <c r="I130" s="178">
        <v>0</v>
      </c>
      <c r="J130" s="175">
        <v>8</v>
      </c>
      <c r="K130" s="178">
        <v>0</v>
      </c>
      <c r="L130" s="179">
        <v>0</v>
      </c>
      <c r="M130" s="134">
        <v>7</v>
      </c>
      <c r="N130" s="137">
        <v>187</v>
      </c>
    </row>
    <row r="131" spans="2:14" x14ac:dyDescent="0.35">
      <c r="B131" s="142" t="s">
        <v>84</v>
      </c>
      <c r="C131" s="251">
        <v>0</v>
      </c>
      <c r="D131" s="252">
        <v>3</v>
      </c>
      <c r="E131" s="253">
        <v>7</v>
      </c>
      <c r="F131" s="252">
        <v>-1</v>
      </c>
      <c r="G131" s="253">
        <v>-8</v>
      </c>
      <c r="H131" s="252">
        <v>1</v>
      </c>
      <c r="I131" s="253">
        <v>7</v>
      </c>
      <c r="J131" s="252">
        <v>7</v>
      </c>
      <c r="K131" s="253">
        <v>-32</v>
      </c>
      <c r="L131" s="254">
        <v>-27</v>
      </c>
      <c r="M131" s="69">
        <v>-26</v>
      </c>
      <c r="N131" s="69">
        <v>-17</v>
      </c>
    </row>
    <row r="132" spans="2:14" x14ac:dyDescent="0.35">
      <c r="B132" s="55" t="s">
        <v>0</v>
      </c>
      <c r="C132" s="56">
        <v>967</v>
      </c>
      <c r="D132" s="56">
        <v>958</v>
      </c>
      <c r="E132" s="56">
        <v>2153</v>
      </c>
      <c r="F132" s="56">
        <v>2167</v>
      </c>
      <c r="G132" s="56">
        <v>1706</v>
      </c>
      <c r="H132" s="56">
        <v>1685</v>
      </c>
      <c r="I132" s="56">
        <v>1169</v>
      </c>
      <c r="J132" s="56">
        <v>1324</v>
      </c>
      <c r="K132" s="56">
        <v>-21</v>
      </c>
      <c r="L132" s="56">
        <v>-40</v>
      </c>
      <c r="M132" s="98">
        <v>5974</v>
      </c>
      <c r="N132" s="98">
        <v>6094</v>
      </c>
    </row>
    <row r="135" spans="2:14" x14ac:dyDescent="0.35">
      <c r="B135" s="354" t="s">
        <v>267</v>
      </c>
      <c r="C135" s="354"/>
      <c r="D135" s="354"/>
      <c r="E135" s="354"/>
      <c r="F135" s="354"/>
      <c r="G135" s="354"/>
      <c r="H135" s="354"/>
      <c r="I135" s="354"/>
      <c r="J135" s="354"/>
      <c r="K135" s="354"/>
      <c r="L135" s="354"/>
      <c r="M135" s="354"/>
      <c r="N135" s="354"/>
    </row>
    <row r="136" spans="2:14" x14ac:dyDescent="0.35">
      <c r="B136" s="354"/>
      <c r="C136" s="354"/>
      <c r="D136" s="354"/>
      <c r="E136" s="354"/>
      <c r="F136" s="354"/>
      <c r="G136" s="354"/>
      <c r="H136" s="354"/>
      <c r="I136" s="354"/>
      <c r="J136" s="354"/>
      <c r="K136" s="354"/>
      <c r="L136" s="354"/>
      <c r="M136" s="354"/>
      <c r="N136" s="354"/>
    </row>
    <row r="137" spans="2:14" x14ac:dyDescent="0.35">
      <c r="B137" s="354"/>
      <c r="C137" s="354"/>
      <c r="D137" s="354"/>
      <c r="E137" s="354"/>
      <c r="F137" s="354"/>
      <c r="G137" s="354"/>
      <c r="H137" s="354"/>
      <c r="I137" s="354"/>
      <c r="J137" s="354"/>
      <c r="K137" s="354"/>
      <c r="L137" s="354"/>
      <c r="M137" s="354"/>
      <c r="N137" s="354"/>
    </row>
    <row r="143" spans="2:14" ht="16.5" x14ac:dyDescent="0.35">
      <c r="B143" s="67" t="s">
        <v>145</v>
      </c>
    </row>
    <row r="146" spans="2:15" ht="29.25" customHeight="1" x14ac:dyDescent="0.35">
      <c r="B146" s="19"/>
      <c r="C146" s="326" t="s">
        <v>11</v>
      </c>
      <c r="D146" s="327"/>
      <c r="E146" s="355" t="s">
        <v>98</v>
      </c>
      <c r="F146" s="355">
        <v>0</v>
      </c>
      <c r="G146" s="326" t="s">
        <v>12</v>
      </c>
      <c r="H146" s="327"/>
      <c r="I146" s="326" t="s">
        <v>105</v>
      </c>
      <c r="J146" s="327"/>
      <c r="K146" s="356" t="s">
        <v>13</v>
      </c>
      <c r="L146" s="357">
        <v>0</v>
      </c>
      <c r="M146" s="358" t="s">
        <v>0</v>
      </c>
      <c r="N146" s="359"/>
    </row>
    <row r="147" spans="2:15" x14ac:dyDescent="0.35">
      <c r="B147" s="104"/>
      <c r="C147" s="21" t="s">
        <v>108</v>
      </c>
      <c r="D147" s="21" t="s">
        <v>106</v>
      </c>
      <c r="E147" s="21" t="s">
        <v>108</v>
      </c>
      <c r="F147" s="21" t="s">
        <v>106</v>
      </c>
      <c r="G147" s="21" t="s">
        <v>108</v>
      </c>
      <c r="H147" s="21" t="s">
        <v>106</v>
      </c>
      <c r="I147" s="21" t="s">
        <v>108</v>
      </c>
      <c r="J147" s="21" t="s">
        <v>106</v>
      </c>
      <c r="K147" s="21" t="s">
        <v>108</v>
      </c>
      <c r="L147" s="21" t="s">
        <v>106</v>
      </c>
      <c r="M147" s="247" t="s">
        <v>108</v>
      </c>
      <c r="N147" s="247" t="s">
        <v>106</v>
      </c>
    </row>
    <row r="148" spans="2:15" x14ac:dyDescent="0.35">
      <c r="B148" s="22" t="s">
        <v>1</v>
      </c>
      <c r="C148" s="57">
        <v>541</v>
      </c>
      <c r="D148" s="133">
        <v>609</v>
      </c>
      <c r="E148" s="224">
        <v>742</v>
      </c>
      <c r="F148" s="133">
        <v>631</v>
      </c>
      <c r="G148" s="224">
        <v>427</v>
      </c>
      <c r="H148" s="133">
        <v>442</v>
      </c>
      <c r="I148" s="224">
        <v>561</v>
      </c>
      <c r="J148" s="133">
        <v>766</v>
      </c>
      <c r="K148" s="224">
        <v>-1</v>
      </c>
      <c r="L148" s="223">
        <v>4</v>
      </c>
      <c r="M148" s="138">
        <v>2270</v>
      </c>
      <c r="N148" s="138">
        <v>2452</v>
      </c>
    </row>
    <row r="149" spans="2:15" x14ac:dyDescent="0.35">
      <c r="B149" s="22" t="s">
        <v>2</v>
      </c>
      <c r="C149" s="57">
        <v>201</v>
      </c>
      <c r="D149" s="133">
        <v>160</v>
      </c>
      <c r="E149" s="173">
        <v>231</v>
      </c>
      <c r="F149" s="58">
        <v>263</v>
      </c>
      <c r="G149" s="53">
        <v>170</v>
      </c>
      <c r="H149" s="58">
        <v>168</v>
      </c>
      <c r="I149" s="53">
        <v>217</v>
      </c>
      <c r="J149" s="58">
        <v>148</v>
      </c>
      <c r="K149" s="53">
        <v>-5</v>
      </c>
      <c r="L149" s="68">
        <v>-212</v>
      </c>
      <c r="M149" s="138">
        <v>814</v>
      </c>
      <c r="N149" s="138">
        <v>527</v>
      </c>
    </row>
    <row r="150" spans="2:15" x14ac:dyDescent="0.35">
      <c r="B150" s="22" t="s">
        <v>102</v>
      </c>
      <c r="C150" s="57">
        <v>7</v>
      </c>
      <c r="D150" s="133">
        <v>-7</v>
      </c>
      <c r="E150" s="53">
        <v>321</v>
      </c>
      <c r="F150" s="58">
        <v>437</v>
      </c>
      <c r="G150" s="53">
        <v>673</v>
      </c>
      <c r="H150" s="58">
        <v>664</v>
      </c>
      <c r="I150" s="53">
        <v>34</v>
      </c>
      <c r="J150" s="58">
        <v>20</v>
      </c>
      <c r="K150" s="53">
        <v>-11</v>
      </c>
      <c r="L150" s="246">
        <v>-36</v>
      </c>
      <c r="M150" s="138">
        <v>1024</v>
      </c>
      <c r="N150" s="138">
        <v>1078</v>
      </c>
    </row>
    <row r="151" spans="2:15" x14ac:dyDescent="0.35">
      <c r="B151" s="127" t="s">
        <v>87</v>
      </c>
      <c r="C151" s="231">
        <v>-3</v>
      </c>
      <c r="D151" s="232">
        <v>-25</v>
      </c>
      <c r="E151" s="231">
        <v>321</v>
      </c>
      <c r="F151" s="232">
        <v>390</v>
      </c>
      <c r="G151" s="231">
        <v>524</v>
      </c>
      <c r="H151" s="232">
        <v>501</v>
      </c>
      <c r="I151" s="231">
        <v>36</v>
      </c>
      <c r="J151" s="232">
        <v>36</v>
      </c>
      <c r="K151" s="231">
        <v>-8</v>
      </c>
      <c r="L151" s="233">
        <v>-29</v>
      </c>
      <c r="M151" s="137">
        <v>870</v>
      </c>
      <c r="N151" s="137">
        <v>874</v>
      </c>
    </row>
    <row r="152" spans="2:15" x14ac:dyDescent="0.35">
      <c r="B152" s="121" t="s">
        <v>24</v>
      </c>
      <c r="C152" s="245">
        <v>-4</v>
      </c>
      <c r="D152" s="244">
        <v>0</v>
      </c>
      <c r="E152" s="243">
        <v>181</v>
      </c>
      <c r="F152" s="244">
        <v>260</v>
      </c>
      <c r="G152" s="243">
        <v>72</v>
      </c>
      <c r="H152" s="244">
        <v>101</v>
      </c>
      <c r="I152" s="243">
        <v>3</v>
      </c>
      <c r="J152" s="244">
        <v>0</v>
      </c>
      <c r="K152" s="243">
        <v>-6</v>
      </c>
      <c r="L152" s="242">
        <v>-10</v>
      </c>
      <c r="M152" s="137">
        <v>245</v>
      </c>
      <c r="N152" s="137">
        <v>351</v>
      </c>
    </row>
    <row r="153" spans="2:15" x14ac:dyDescent="0.35">
      <c r="B153" s="122" t="s">
        <v>6</v>
      </c>
      <c r="C153" s="241">
        <v>0</v>
      </c>
      <c r="D153" s="240">
        <v>-32</v>
      </c>
      <c r="E153" s="239">
        <v>27</v>
      </c>
      <c r="F153" s="244">
        <v>3</v>
      </c>
      <c r="G153" s="239">
        <v>213</v>
      </c>
      <c r="H153" s="240">
        <v>221</v>
      </c>
      <c r="I153" s="239">
        <v>18</v>
      </c>
      <c r="J153" s="240">
        <v>21</v>
      </c>
      <c r="K153" s="239">
        <v>-2</v>
      </c>
      <c r="L153" s="238">
        <v>-17</v>
      </c>
      <c r="M153" s="137">
        <v>256</v>
      </c>
      <c r="N153" s="137">
        <v>195</v>
      </c>
    </row>
    <row r="154" spans="2:15" x14ac:dyDescent="0.35">
      <c r="B154" s="122" t="s">
        <v>4</v>
      </c>
      <c r="C154" s="241">
        <v>0</v>
      </c>
      <c r="D154" s="240">
        <v>0</v>
      </c>
      <c r="E154" s="239">
        <v>-28</v>
      </c>
      <c r="F154" s="244">
        <v>-19</v>
      </c>
      <c r="G154" s="239">
        <v>10</v>
      </c>
      <c r="H154" s="240">
        <v>-6</v>
      </c>
      <c r="I154" s="239">
        <v>0</v>
      </c>
      <c r="J154" s="240">
        <v>1</v>
      </c>
      <c r="K154" s="239">
        <v>0</v>
      </c>
      <c r="L154" s="238">
        <v>-2</v>
      </c>
      <c r="M154" s="134">
        <v>-19</v>
      </c>
      <c r="N154" s="134">
        <v>-26</v>
      </c>
    </row>
    <row r="155" spans="2:15" x14ac:dyDescent="0.35">
      <c r="B155" s="122" t="s">
        <v>25</v>
      </c>
      <c r="C155" s="241">
        <v>4</v>
      </c>
      <c r="D155" s="240">
        <v>11</v>
      </c>
      <c r="E155" s="239">
        <v>0</v>
      </c>
      <c r="F155" s="244">
        <v>0</v>
      </c>
      <c r="G155" s="239">
        <v>1</v>
      </c>
      <c r="H155" s="240">
        <v>6</v>
      </c>
      <c r="I155" s="239">
        <v>-1</v>
      </c>
      <c r="J155" s="240">
        <v>5</v>
      </c>
      <c r="K155" s="239">
        <v>0</v>
      </c>
      <c r="L155" s="238">
        <v>0</v>
      </c>
      <c r="M155" s="137">
        <v>4</v>
      </c>
      <c r="N155" s="137">
        <v>21</v>
      </c>
    </row>
    <row r="156" spans="2:15" ht="29" x14ac:dyDescent="0.35">
      <c r="B156" s="122" t="s">
        <v>117</v>
      </c>
      <c r="C156" s="237">
        <v>-3</v>
      </c>
      <c r="D156" s="236">
        <v>-3</v>
      </c>
      <c r="E156" s="235">
        <v>142</v>
      </c>
      <c r="F156" s="236">
        <v>145</v>
      </c>
      <c r="G156" s="235">
        <v>229</v>
      </c>
      <c r="H156" s="236">
        <v>180</v>
      </c>
      <c r="I156" s="235">
        <v>16</v>
      </c>
      <c r="J156" s="236">
        <v>10</v>
      </c>
      <c r="K156" s="235">
        <v>0</v>
      </c>
      <c r="L156" s="234">
        <v>0</v>
      </c>
      <c r="M156" s="137">
        <v>384</v>
      </c>
      <c r="N156" s="137">
        <v>333</v>
      </c>
    </row>
    <row r="157" spans="2:15" x14ac:dyDescent="0.35">
      <c r="B157" s="127" t="s">
        <v>110</v>
      </c>
      <c r="C157" s="233">
        <v>5</v>
      </c>
      <c r="D157" s="232">
        <v>-14</v>
      </c>
      <c r="E157" s="233">
        <v>0</v>
      </c>
      <c r="F157" s="232">
        <v>0</v>
      </c>
      <c r="G157" s="233">
        <v>138</v>
      </c>
      <c r="H157" s="232">
        <v>74</v>
      </c>
      <c r="I157" s="233">
        <v>-6</v>
      </c>
      <c r="J157" s="232">
        <v>-20</v>
      </c>
      <c r="K157" s="233">
        <v>0</v>
      </c>
      <c r="L157" s="234">
        <v>-4</v>
      </c>
      <c r="M157" s="137">
        <v>137</v>
      </c>
      <c r="N157" s="134">
        <v>36</v>
      </c>
      <c r="O157" s="255"/>
    </row>
    <row r="158" spans="2:15" x14ac:dyDescent="0.35">
      <c r="B158" s="127" t="s">
        <v>115</v>
      </c>
      <c r="C158" s="231">
        <v>5</v>
      </c>
      <c r="D158" s="232">
        <v>32</v>
      </c>
      <c r="E158" s="231">
        <v>0</v>
      </c>
      <c r="F158" s="232">
        <v>47</v>
      </c>
      <c r="G158" s="231">
        <v>12</v>
      </c>
      <c r="H158" s="232">
        <v>89</v>
      </c>
      <c r="I158" s="231">
        <v>4</v>
      </c>
      <c r="J158" s="232">
        <v>4</v>
      </c>
      <c r="K158" s="231">
        <v>-3</v>
      </c>
      <c r="L158" s="233">
        <v>-3</v>
      </c>
      <c r="M158" s="134">
        <v>18</v>
      </c>
      <c r="N158" s="137">
        <v>168</v>
      </c>
    </row>
    <row r="159" spans="2:15" x14ac:dyDescent="0.35">
      <c r="B159" s="127" t="s">
        <v>118</v>
      </c>
      <c r="C159" s="230">
        <v>5</v>
      </c>
      <c r="D159" s="236">
        <v>32</v>
      </c>
      <c r="E159" s="229">
        <v>0</v>
      </c>
      <c r="F159" s="236">
        <v>47</v>
      </c>
      <c r="G159" s="229">
        <v>0</v>
      </c>
      <c r="H159" s="236">
        <v>64</v>
      </c>
      <c r="I159" s="229">
        <v>0</v>
      </c>
      <c r="J159" s="236">
        <v>5</v>
      </c>
      <c r="K159" s="229">
        <v>0</v>
      </c>
      <c r="L159" s="228">
        <v>0</v>
      </c>
      <c r="M159" s="134">
        <v>5</v>
      </c>
      <c r="N159" s="137">
        <v>148</v>
      </c>
    </row>
    <row r="160" spans="2:15" x14ac:dyDescent="0.35">
      <c r="B160" s="142" t="s">
        <v>84</v>
      </c>
      <c r="C160" s="230">
        <v>0</v>
      </c>
      <c r="D160" s="236">
        <v>3</v>
      </c>
      <c r="E160" s="229">
        <v>5</v>
      </c>
      <c r="F160" s="236">
        <v>-2</v>
      </c>
      <c r="G160" s="229">
        <v>-15</v>
      </c>
      <c r="H160" s="236">
        <v>-3</v>
      </c>
      <c r="I160" s="229">
        <v>-2</v>
      </c>
      <c r="J160" s="236">
        <v>-6</v>
      </c>
      <c r="K160" s="229">
        <v>-52</v>
      </c>
      <c r="L160" s="228">
        <v>-50</v>
      </c>
      <c r="M160" s="69">
        <v>-64</v>
      </c>
      <c r="N160" s="69">
        <v>-57</v>
      </c>
    </row>
    <row r="161" spans="2:16" x14ac:dyDescent="0.35">
      <c r="B161" s="55" t="s">
        <v>0</v>
      </c>
      <c r="C161" s="56">
        <v>749</v>
      </c>
      <c r="D161" s="56">
        <v>766</v>
      </c>
      <c r="E161" s="56">
        <v>1301</v>
      </c>
      <c r="F161" s="56">
        <v>1329</v>
      </c>
      <c r="G161" s="56">
        <v>1256</v>
      </c>
      <c r="H161" s="56">
        <v>1271</v>
      </c>
      <c r="I161" s="56">
        <v>810</v>
      </c>
      <c r="J161" s="56">
        <v>929</v>
      </c>
      <c r="K161" s="56">
        <v>-70</v>
      </c>
      <c r="L161" s="56">
        <v>-294</v>
      </c>
      <c r="M161" s="98">
        <v>4045</v>
      </c>
      <c r="N161" s="98">
        <v>4001</v>
      </c>
    </row>
    <row r="165" spans="2:16" ht="14.5" customHeight="1" x14ac:dyDescent="0.35">
      <c r="B165" s="352" t="s">
        <v>266</v>
      </c>
      <c r="C165" s="353"/>
      <c r="D165" s="353"/>
      <c r="E165" s="353"/>
      <c r="F165" s="353"/>
      <c r="G165" s="353"/>
      <c r="H165" s="353"/>
      <c r="I165" s="353"/>
      <c r="J165" s="353"/>
      <c r="K165" s="353"/>
      <c r="L165" s="353"/>
      <c r="M165" s="353"/>
      <c r="N165" s="353"/>
      <c r="O165" s="353"/>
      <c r="P165" s="353"/>
    </row>
    <row r="166" spans="2:16" x14ac:dyDescent="0.35">
      <c r="B166" s="353"/>
      <c r="C166" s="353"/>
      <c r="D166" s="353"/>
      <c r="E166" s="353"/>
      <c r="F166" s="353"/>
      <c r="G166" s="353"/>
      <c r="H166" s="353"/>
      <c r="I166" s="353"/>
      <c r="J166" s="353"/>
      <c r="K166" s="353"/>
      <c r="L166" s="353"/>
      <c r="M166" s="353"/>
      <c r="N166" s="353"/>
      <c r="O166" s="353"/>
      <c r="P166" s="353"/>
    </row>
    <row r="173" spans="2:16" x14ac:dyDescent="0.35">
      <c r="B173" s="360" t="s">
        <v>157</v>
      </c>
      <c r="C173" s="361"/>
      <c r="D173" s="361"/>
    </row>
    <row r="178" spans="2:16" ht="29" x14ac:dyDescent="0.35">
      <c r="B178" s="5"/>
      <c r="C178" s="5"/>
      <c r="D178" s="5"/>
      <c r="F178" s="35" t="s">
        <v>167</v>
      </c>
      <c r="G178" s="35" t="s">
        <v>168</v>
      </c>
      <c r="H178" s="35" t="s">
        <v>38</v>
      </c>
      <c r="I178" s="35" t="s">
        <v>169</v>
      </c>
      <c r="J178" s="35" t="s">
        <v>170</v>
      </c>
      <c r="K178" s="35" t="s">
        <v>38</v>
      </c>
    </row>
    <row r="179" spans="2:16" x14ac:dyDescent="0.35">
      <c r="B179" s="209" t="s">
        <v>146</v>
      </c>
      <c r="C179" s="209"/>
      <c r="D179" s="209"/>
      <c r="E179" s="210"/>
      <c r="F179" s="211">
        <v>5974</v>
      </c>
      <c r="G179" s="212">
        <v>5892</v>
      </c>
      <c r="H179" s="213">
        <v>0</v>
      </c>
      <c r="I179" s="212">
        <v>5974</v>
      </c>
      <c r="J179" s="211">
        <v>6094</v>
      </c>
      <c r="K179" s="213">
        <v>-0.02</v>
      </c>
    </row>
    <row r="180" spans="2:16" x14ac:dyDescent="0.35">
      <c r="B180" s="214" t="s">
        <v>147</v>
      </c>
      <c r="C180" s="214"/>
      <c r="D180" s="214"/>
      <c r="F180" s="215">
        <v>-1929</v>
      </c>
      <c r="G180" s="216">
        <v>-1891</v>
      </c>
      <c r="H180" s="215"/>
      <c r="I180" s="216">
        <v>-1931</v>
      </c>
      <c r="J180" s="215">
        <v>-1891</v>
      </c>
      <c r="K180" s="215"/>
    </row>
    <row r="181" spans="2:16" x14ac:dyDescent="0.35">
      <c r="B181" s="209" t="s">
        <v>148</v>
      </c>
      <c r="C181" s="209"/>
      <c r="D181" s="209"/>
      <c r="E181" s="210"/>
      <c r="F181" s="211">
        <v>4045</v>
      </c>
      <c r="G181" s="212">
        <v>4001</v>
      </c>
      <c r="H181" s="213">
        <v>0</v>
      </c>
      <c r="I181" s="212">
        <v>4043</v>
      </c>
      <c r="J181" s="211">
        <v>4203</v>
      </c>
      <c r="K181" s="213">
        <v>-3.7999999999999999E-2</v>
      </c>
    </row>
    <row r="182" spans="2:16" x14ac:dyDescent="0.35">
      <c r="B182" s="5" t="s">
        <v>149</v>
      </c>
      <c r="C182" s="5"/>
      <c r="D182" s="5"/>
      <c r="F182" s="215">
        <v>-683</v>
      </c>
      <c r="G182" s="216">
        <v>-734</v>
      </c>
      <c r="H182" s="41"/>
      <c r="I182" s="216">
        <v>-683</v>
      </c>
      <c r="J182" s="215">
        <v>-734</v>
      </c>
      <c r="K182" s="41"/>
    </row>
    <row r="183" spans="2:16" x14ac:dyDescent="0.35">
      <c r="B183" s="5" t="s">
        <v>150</v>
      </c>
      <c r="C183" s="5"/>
      <c r="D183" s="5"/>
      <c r="F183" s="215">
        <v>-6</v>
      </c>
      <c r="G183" s="216">
        <v>1</v>
      </c>
      <c r="H183" s="41"/>
      <c r="I183" s="216">
        <v>-6</v>
      </c>
      <c r="J183" s="215">
        <v>108</v>
      </c>
      <c r="K183" s="41"/>
    </row>
    <row r="184" spans="2:16" x14ac:dyDescent="0.35">
      <c r="B184" s="209" t="s">
        <v>151</v>
      </c>
      <c r="C184" s="209"/>
      <c r="D184" s="209"/>
      <c r="E184" s="210"/>
      <c r="F184" s="211">
        <v>3356</v>
      </c>
      <c r="G184" s="212">
        <v>3268</v>
      </c>
      <c r="H184" s="213">
        <v>2.7E-2</v>
      </c>
      <c r="I184" s="212">
        <v>3354</v>
      </c>
      <c r="J184" s="211">
        <v>3577</v>
      </c>
      <c r="K184" s="213">
        <v>-6.2E-2</v>
      </c>
    </row>
    <row r="185" spans="2:16" x14ac:dyDescent="0.35">
      <c r="B185" s="5" t="s">
        <v>152</v>
      </c>
      <c r="C185" s="5"/>
      <c r="D185" s="5"/>
      <c r="F185" s="215">
        <v>-960</v>
      </c>
      <c r="G185" s="216">
        <v>-1024</v>
      </c>
      <c r="H185" s="41"/>
      <c r="I185" s="216">
        <v>-960</v>
      </c>
      <c r="J185" s="215">
        <v>-1024</v>
      </c>
      <c r="K185" s="41"/>
    </row>
    <row r="186" spans="2:16" x14ac:dyDescent="0.35">
      <c r="B186" s="5" t="s">
        <v>153</v>
      </c>
      <c r="C186" s="5"/>
      <c r="D186" s="5"/>
      <c r="F186" s="215">
        <v>2396</v>
      </c>
      <c r="G186" s="216">
        <v>2244</v>
      </c>
      <c r="H186" s="41"/>
      <c r="I186" s="216">
        <v>2394</v>
      </c>
      <c r="J186" s="215">
        <v>2553</v>
      </c>
      <c r="K186" s="41"/>
    </row>
    <row r="187" spans="2:16" x14ac:dyDescent="0.35">
      <c r="B187" s="5" t="s">
        <v>154</v>
      </c>
      <c r="C187" s="5"/>
      <c r="D187" s="5"/>
      <c r="F187" s="215">
        <v>-389</v>
      </c>
      <c r="G187" s="216">
        <v>-313</v>
      </c>
      <c r="H187" s="41"/>
      <c r="I187" s="216">
        <v>-391</v>
      </c>
      <c r="J187" s="215">
        <v>-373</v>
      </c>
      <c r="K187" s="41"/>
    </row>
    <row r="188" spans="2:16" x14ac:dyDescent="0.35">
      <c r="B188" s="5" t="s">
        <v>155</v>
      </c>
      <c r="C188" s="5"/>
      <c r="D188" s="5"/>
      <c r="F188" s="215">
        <v>0</v>
      </c>
      <c r="G188" s="215">
        <v>0</v>
      </c>
      <c r="H188" s="215"/>
      <c r="I188" s="215">
        <v>0</v>
      </c>
      <c r="J188" s="215">
        <v>0</v>
      </c>
      <c r="K188" s="215"/>
    </row>
    <row r="189" spans="2:16" x14ac:dyDescent="0.35">
      <c r="B189" s="209" t="s">
        <v>156</v>
      </c>
      <c r="C189" s="209"/>
      <c r="D189" s="209"/>
      <c r="E189" s="210"/>
      <c r="F189" s="211">
        <v>2007</v>
      </c>
      <c r="G189" s="212">
        <v>1931</v>
      </c>
      <c r="H189" s="213">
        <v>3.9E-2</v>
      </c>
      <c r="I189" s="212">
        <v>2003</v>
      </c>
      <c r="J189" s="211">
        <v>2180</v>
      </c>
      <c r="K189" s="213">
        <v>-8.1000000000000003E-2</v>
      </c>
    </row>
    <row r="192" spans="2:16" x14ac:dyDescent="0.35">
      <c r="B192" s="352" t="s">
        <v>190</v>
      </c>
      <c r="C192" s="353"/>
      <c r="D192" s="353"/>
      <c r="E192" s="353"/>
      <c r="F192" s="353"/>
      <c r="G192" s="353"/>
      <c r="H192" s="353"/>
      <c r="I192" s="353"/>
      <c r="J192" s="353"/>
      <c r="K192" s="353"/>
      <c r="L192" s="353"/>
      <c r="M192" s="353"/>
      <c r="N192" s="353"/>
      <c r="O192" s="353"/>
      <c r="P192" s="353"/>
    </row>
    <row r="193" spans="2:16" x14ac:dyDescent="0.35">
      <c r="B193" s="353"/>
      <c r="C193" s="353"/>
      <c r="D193" s="353"/>
      <c r="E193" s="353"/>
      <c r="F193" s="353"/>
      <c r="G193" s="353"/>
      <c r="H193" s="353"/>
      <c r="I193" s="353"/>
      <c r="J193" s="353"/>
      <c r="K193" s="353"/>
      <c r="L193" s="353"/>
      <c r="M193" s="353"/>
      <c r="N193" s="353"/>
      <c r="O193" s="353"/>
      <c r="P193" s="353"/>
    </row>
    <row r="199" spans="2:16" ht="57" customHeight="1" x14ac:dyDescent="0.35"/>
    <row r="212" ht="27" customHeight="1" x14ac:dyDescent="0.35"/>
  </sheetData>
  <mergeCells count="50">
    <mergeCell ref="B28:P29"/>
    <mergeCell ref="C36:D36"/>
    <mergeCell ref="E36:F36"/>
    <mergeCell ref="B3:R4"/>
    <mergeCell ref="S4:T4"/>
    <mergeCell ref="C10:D10"/>
    <mergeCell ref="E10:F10"/>
    <mergeCell ref="G10:H10"/>
    <mergeCell ref="I10:J10"/>
    <mergeCell ref="M10:N10"/>
    <mergeCell ref="K10:L10"/>
    <mergeCell ref="E5:F5"/>
    <mergeCell ref="G5:H5"/>
    <mergeCell ref="I5:J5"/>
    <mergeCell ref="K5:L5"/>
    <mergeCell ref="G36:H36"/>
    <mergeCell ref="I36:J36"/>
    <mergeCell ref="K36:L36"/>
    <mergeCell ref="M36:N36"/>
    <mergeCell ref="B55:P56"/>
    <mergeCell ref="M63:N63"/>
    <mergeCell ref="C63:D63"/>
    <mergeCell ref="E63:F63"/>
    <mergeCell ref="G63:H63"/>
    <mergeCell ref="I63:J63"/>
    <mergeCell ref="K63:L63"/>
    <mergeCell ref="B81:P82"/>
    <mergeCell ref="C90:D90"/>
    <mergeCell ref="E90:F90"/>
    <mergeCell ref="G90:H90"/>
    <mergeCell ref="I90:J90"/>
    <mergeCell ref="K90:L90"/>
    <mergeCell ref="M90:N90"/>
    <mergeCell ref="B108:P109"/>
    <mergeCell ref="C117:D117"/>
    <mergeCell ref="E117:F117"/>
    <mergeCell ref="G117:H117"/>
    <mergeCell ref="I117:J117"/>
    <mergeCell ref="K117:L117"/>
    <mergeCell ref="M117:N117"/>
    <mergeCell ref="B192:P193"/>
    <mergeCell ref="B165:P166"/>
    <mergeCell ref="B135:N137"/>
    <mergeCell ref="C146:D146"/>
    <mergeCell ref="E146:F146"/>
    <mergeCell ref="G146:H146"/>
    <mergeCell ref="I146:J146"/>
    <mergeCell ref="K146:L146"/>
    <mergeCell ref="M146:N146"/>
    <mergeCell ref="B173:D173"/>
  </mergeCells>
  <conditionalFormatting sqref="A1:A3">
    <cfRule type="containsText" dxfId="1" priority="2" operator="containsText" text="OK">
      <formula>NOT(ISERROR(SEARCH("OK",A1)))</formula>
    </cfRule>
    <cfRule type="containsText" dxfId="0" priority="3" operator="containsText" text="ERROR">
      <formula>NOT(ISERROR(SEARCH("ERROR",A1)))</formula>
    </cfRule>
  </conditionalFormatting>
  <pageMargins left="0.7" right="0.7" top="0.75" bottom="0.75" header="0.3" footer="0.3"/>
  <pageSetup paperSize="9" orientation="portrait" r:id="rId1"/>
  <headerFooter>
    <oddHeader>&amp;C&amp;"Arial"&amp;8&amp;K000000INTERNAL&amp;1#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4"/>
  <dimension ref="B3:G18"/>
  <sheetViews>
    <sheetView showGridLines="0" zoomScale="150" zoomScaleNormal="150" workbookViewId="0">
      <selection activeCell="D9" sqref="D9"/>
    </sheetView>
  </sheetViews>
  <sheetFormatPr defaultColWidth="11.453125" defaultRowHeight="14.5" x14ac:dyDescent="0.35"/>
  <cols>
    <col min="1" max="1" width="9.1796875" customWidth="1"/>
    <col min="2" max="2" width="23.54296875" customWidth="1"/>
    <col min="4" max="4" width="11.81640625" bestFit="1" customWidth="1"/>
    <col min="5" max="5" width="13.7265625" bestFit="1" customWidth="1"/>
    <col min="7" max="7" width="11.7265625" customWidth="1"/>
  </cols>
  <sheetData>
    <row r="3" spans="2:7" ht="15" x14ac:dyDescent="0.35">
      <c r="B3" s="324" t="s">
        <v>132</v>
      </c>
      <c r="C3" s="324"/>
      <c r="D3" s="324"/>
      <c r="E3" s="324"/>
      <c r="F3" s="203"/>
      <c r="G3" s="203"/>
    </row>
    <row r="4" spans="2:7" ht="15" thickBot="1" x14ac:dyDescent="0.4">
      <c r="B4" s="325"/>
      <c r="C4" s="325"/>
      <c r="D4" s="325"/>
      <c r="E4" s="325"/>
      <c r="F4" s="320" t="s">
        <v>137</v>
      </c>
      <c r="G4" s="321"/>
    </row>
    <row r="6" spans="2:7" ht="15" customHeight="1" x14ac:dyDescent="0.35">
      <c r="B6" s="6" t="s">
        <v>171</v>
      </c>
    </row>
    <row r="8" spans="2:7" ht="15.5" x14ac:dyDescent="0.35">
      <c r="B8" s="102"/>
      <c r="C8" s="94" t="s">
        <v>250</v>
      </c>
      <c r="D8" s="94" t="s">
        <v>108</v>
      </c>
      <c r="E8" s="95" t="s">
        <v>38</v>
      </c>
    </row>
    <row r="9" spans="2:7" x14ac:dyDescent="0.35">
      <c r="B9" s="92" t="s">
        <v>40</v>
      </c>
      <c r="C9" s="93">
        <v>4970</v>
      </c>
      <c r="D9" s="93">
        <v>5105</v>
      </c>
      <c r="E9" s="248">
        <v>-2.5999999999999999E-2</v>
      </c>
    </row>
    <row r="10" spans="2:7" x14ac:dyDescent="0.35">
      <c r="B10" s="92" t="s">
        <v>86</v>
      </c>
      <c r="C10" s="93">
        <v>8102</v>
      </c>
      <c r="D10" s="93">
        <v>8269</v>
      </c>
      <c r="E10" s="248">
        <v>-0.02</v>
      </c>
    </row>
    <row r="11" spans="2:7" x14ac:dyDescent="0.35">
      <c r="B11" s="92" t="s">
        <v>30</v>
      </c>
      <c r="C11" s="93">
        <v>33456</v>
      </c>
      <c r="D11" s="93">
        <v>32214</v>
      </c>
      <c r="E11" s="248">
        <v>3.9E-2</v>
      </c>
    </row>
    <row r="12" spans="2:7" x14ac:dyDescent="0.35">
      <c r="B12" s="92" t="s">
        <v>104</v>
      </c>
      <c r="C12" s="93">
        <v>6783</v>
      </c>
      <c r="D12" s="93">
        <v>7944</v>
      </c>
      <c r="E12" s="248">
        <v>-0.14599999999999999</v>
      </c>
    </row>
    <row r="13" spans="2:7" x14ac:dyDescent="0.35">
      <c r="B13" s="92" t="s">
        <v>84</v>
      </c>
      <c r="C13" s="93">
        <v>7273</v>
      </c>
      <c r="D13" s="93">
        <v>6827</v>
      </c>
      <c r="E13" s="248">
        <v>6.5000000000000002E-2</v>
      </c>
    </row>
    <row r="14" spans="2:7" x14ac:dyDescent="0.35">
      <c r="B14" s="8" t="s">
        <v>0</v>
      </c>
      <c r="C14" s="249">
        <v>60584</v>
      </c>
      <c r="D14" s="249">
        <v>60359</v>
      </c>
      <c r="E14" s="250">
        <v>4.0000000000000001E-3</v>
      </c>
    </row>
    <row r="15" spans="2:7" x14ac:dyDescent="0.35">
      <c r="C15" s="14"/>
      <c r="D15" s="14"/>
      <c r="E15" s="136"/>
    </row>
    <row r="18" spans="2:4" x14ac:dyDescent="0.35">
      <c r="B18" s="363" t="s">
        <v>158</v>
      </c>
      <c r="C18" s="363"/>
      <c r="D18" s="363"/>
    </row>
  </sheetData>
  <mergeCells count="3">
    <mergeCell ref="B3:E4"/>
    <mergeCell ref="F4:G4"/>
    <mergeCell ref="B18:D18"/>
  </mergeCells>
  <pageMargins left="0.7" right="0.7" top="0.75" bottom="0.75" header="0.3" footer="0.3"/>
  <pageSetup orientation="portrait" r:id="rId1"/>
  <headerFooter>
    <oddHeader>&amp;C&amp;"Arial"&amp;8&amp;K000000INTERNAL&amp;1#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4fdff7b-91bf-4200-8f3a-035f0963cfe2" xsi:nil="true"/>
    <lcf76f155ced4ddcb4097134ff3c332f xmlns="0a209f37-f78e-441c-82ec-e3d9ebff778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7BF55ACDC4674DA0A59EE34F182B9B" ma:contentTypeVersion="16" ma:contentTypeDescription="Creare un nuovo documento." ma:contentTypeScope="" ma:versionID="63ceea75fa13d7ef67efdff734a3b4f5">
  <xsd:schema xmlns:xsd="http://www.w3.org/2001/XMLSchema" xmlns:xs="http://www.w3.org/2001/XMLSchema" xmlns:p="http://schemas.microsoft.com/office/2006/metadata/properties" xmlns:ns2="0a209f37-f78e-441c-82ec-e3d9ebff7785" xmlns:ns3="64fdff7b-91bf-4200-8f3a-035f0963cfe2" targetNamespace="http://schemas.microsoft.com/office/2006/metadata/properties" ma:root="true" ma:fieldsID="1b6c6c0b0958ba3faf2f6b11b457ec57" ns2:_="" ns3:_="">
    <xsd:import namespace="0a209f37-f78e-441c-82ec-e3d9ebff7785"/>
    <xsd:import namespace="64fdff7b-91bf-4200-8f3a-035f0963cf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09f37-f78e-441c-82ec-e3d9ebff7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fdff7b-91bf-4200-8f3a-035f0963cfe2"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1" nillable="true" ma:displayName="Taxonomy Catch All Column" ma:hidden="true" ma:list="{a94f5b9c-282e-4c8e-a478-78990bacbd29}" ma:internalName="TaxCatchAll" ma:showField="CatchAllData" ma:web="64fdff7b-91bf-4200-8f3a-035f0963cf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253AC0-2091-46AB-B9B8-9A05BB6D3AEC}">
  <ds:schemaRefs>
    <ds:schemaRef ds:uri="http://schemas.microsoft.com/sharepoint/v3/contenttype/forms"/>
  </ds:schemaRefs>
</ds:datastoreItem>
</file>

<file path=customXml/itemProps2.xml><?xml version="1.0" encoding="utf-8"?>
<ds:datastoreItem xmlns:ds="http://schemas.openxmlformats.org/officeDocument/2006/customXml" ds:itemID="{72E75425-2851-4F4F-9AC7-F14DE14538F5}">
  <ds:schemaRefs>
    <ds:schemaRef ds:uri="http://schemas.microsoft.com/office/infopath/2007/PartnerControls"/>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http://www.w3.org/XML/1998/namespace"/>
    <ds:schemaRef ds:uri="64fdff7b-91bf-4200-8f3a-035f0963cfe2"/>
    <ds:schemaRef ds:uri="0a209f37-f78e-441c-82ec-e3d9ebff7785"/>
  </ds:schemaRefs>
</ds:datastoreItem>
</file>

<file path=customXml/itemProps3.xml><?xml version="1.0" encoding="utf-8"?>
<ds:datastoreItem xmlns:ds="http://schemas.openxmlformats.org/officeDocument/2006/customXml" ds:itemID="{946376FB-524F-41DD-857D-13C0EEAAAF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209f37-f78e-441c-82ec-e3d9ebff7785"/>
    <ds:schemaRef ds:uri="64fdff7b-91bf-4200-8f3a-035f0963c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6</vt:i4>
      </vt:variant>
    </vt:vector>
  </HeadingPairs>
  <TitlesOfParts>
    <vt:vector size="19" baseType="lpstr">
      <vt:lpstr>Contact</vt:lpstr>
      <vt:lpstr>Index</vt:lpstr>
      <vt:lpstr>Macroscenario</vt:lpstr>
      <vt:lpstr>Generation</vt:lpstr>
      <vt:lpstr>Enel Grids</vt:lpstr>
      <vt:lpstr>Retail</vt:lpstr>
      <vt:lpstr>Enel X</vt:lpstr>
      <vt:lpstr>Financials</vt:lpstr>
      <vt:lpstr>Personnel</vt:lpstr>
      <vt:lpstr>Income Statement</vt:lpstr>
      <vt:lpstr>Balance Sheet</vt:lpstr>
      <vt:lpstr>Cash Flow</vt:lpstr>
      <vt:lpstr>Disclaimer</vt:lpstr>
      <vt:lpstr>'Balance Sheet'!Area_stampa</vt:lpstr>
      <vt:lpstr>'Cash Flow'!Area_stampa</vt:lpstr>
      <vt:lpstr>Contact!Area_stampa</vt:lpstr>
      <vt:lpstr>'Income Statement'!Area_stampa</vt:lpstr>
      <vt:lpstr>Index!Area_stampa</vt:lpstr>
      <vt:lpstr>'Cash Flow'!OLE_LINK6</vt:lpstr>
    </vt:vector>
  </TitlesOfParts>
  <Company>Enel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Toppi Emanuele (HLD AFC)</dc:creator>
  <cp:lastModifiedBy>Cherubini Gaia (HLD AFC)</cp:lastModifiedBy>
  <dcterms:created xsi:type="dcterms:W3CDTF">2018-07-04T07:50:43Z</dcterms:created>
  <dcterms:modified xsi:type="dcterms:W3CDTF">2025-05-09T10:28:17Z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0x010100507BF55ACDC4674DA0A59EE34F182B9B</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2023-10-30T17:15:04Z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f90027bb-43b1-4651-8d0e-b64a6854a6f5</vt:lpwstr>
  </property>
  <property fmtid="{D5CDD505-2E9C-101B-9397-08002B2CF9AE}" pid="12" name="MSIP_Label_797ad33d-ed35-43c0-b526-22bc83c17deb_ContentBits">
    <vt:lpwstr>1</vt:lpwstr>
  </property>
</Properties>
</file>