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Questa_cartella_di_lavoro"/>
  <mc:AlternateContent xmlns:mc="http://schemas.openxmlformats.org/markup-compatibility/2006">
    <mc:Choice Requires="x15">
      <x15ac:absPath xmlns:x15ac="http://schemas.microsoft.com/office/spreadsheetml/2010/11/ac" url="C:\Users\a469007\AppData\Local\Microsoft\Windows\INetCache\Content.Outlook\Y6UXX8PQ\"/>
    </mc:Choice>
  </mc:AlternateContent>
  <xr:revisionPtr revIDLastSave="0" documentId="13_ncr:1_{E902F3D3-76CD-4301-8526-5DC03188A988}" xr6:coauthVersionLast="47" xr6:coauthVersionMax="47" xr10:uidLastSave="{00000000-0000-0000-0000-000000000000}"/>
  <bookViews>
    <workbookView xWindow="28680" yWindow="-120" windowWidth="29040" windowHeight="15720" tabRatio="905" xr2:uid="{00000000-000D-0000-FFFF-FFFF00000000}"/>
  </bookViews>
  <sheets>
    <sheet name="Contact" sheetId="70" r:id="rId1"/>
    <sheet name="Index" sheetId="71" r:id="rId2"/>
    <sheet name="Macroscenario" sheetId="59" r:id="rId3"/>
    <sheet name="Generation" sheetId="45" r:id="rId4"/>
    <sheet name="Enel Grids" sheetId="43" r:id="rId5"/>
    <sheet name="Retail" sheetId="44" r:id="rId6"/>
    <sheet name="Enel X" sheetId="67" r:id="rId7"/>
    <sheet name="Financials" sheetId="39" r:id="rId8"/>
    <sheet name="Personnel" sheetId="55" r:id="rId9"/>
    <sheet name="Income Statement" sheetId="79" r:id="rId10"/>
    <sheet name="Balance Sheet" sheetId="80" r:id="rId11"/>
    <sheet name="Cash Flow" sheetId="81" r:id="rId12"/>
    <sheet name="Disclaimer" sheetId="72" r:id="rId13"/>
  </sheets>
  <definedNames>
    <definedName name="_CAT1">#REF!</definedName>
    <definedName name="_CAT2">#REF!</definedName>
    <definedName name="_CAT3">#REF!</definedName>
    <definedName name="_CAT4">#REF!</definedName>
    <definedName name="_Feb03" localSheetId="12">[0]!Foglio1</definedName>
    <definedName name="_Feb03" localSheetId="9">[0]!Foglio1</definedName>
    <definedName name="_Feb03" localSheetId="1">[0]!Foglio1</definedName>
    <definedName name="_Feb03">[0]!Foglio1</definedName>
    <definedName name="_Feb04" localSheetId="12">[0]!Foglio1</definedName>
    <definedName name="_Feb04" localSheetId="1">[0]!Foglio1</definedName>
    <definedName name="_Feb04">[0]!Foglio1</definedName>
    <definedName name="_Hlk140333844" localSheetId="11">'Cash Flow'!$C$62</definedName>
    <definedName name="_id650000" localSheetId="12">#REF!</definedName>
    <definedName name="_id650000">#REF!</definedName>
    <definedName name="_ric1">#REF!</definedName>
    <definedName name="_ric2">#REF!</definedName>
    <definedName name="_ric3">#REF!</definedName>
    <definedName name="_ric4">#REF!</definedName>
    <definedName name="a" localSheetId="12">[0]!Foglio1</definedName>
    <definedName name="a" localSheetId="9">[0]!Foglio1</definedName>
    <definedName name="a" localSheetId="1">[0]!Foglio1</definedName>
    <definedName name="a">[0]!Foglio1</definedName>
    <definedName name="AAA" localSheetId="12">[0]!Foglio1</definedName>
    <definedName name="AAA" localSheetId="9">[0]!Foglio1</definedName>
    <definedName name="AAA" localSheetId="1">[0]!Foglio1</definedName>
    <definedName name="AAA">[0]!Foglio1</definedName>
    <definedName name="abc" localSheetId="12">[0]!Foglio1</definedName>
    <definedName name="abc" localSheetId="9">[0]!Foglio1</definedName>
    <definedName name="abc" localSheetId="1">[0]!Foglio1</definedName>
    <definedName name="abc">[0]!Foglio1</definedName>
    <definedName name="AP_00">#REF!</definedName>
    <definedName name="_xlnm.Print_Area" localSheetId="10">'Balance Sheet'!$B$7:$F$8</definedName>
    <definedName name="_xlnm.Print_Area" localSheetId="11">'Cash Flow'!$C$6:$F$8</definedName>
    <definedName name="_xlnm.Print_Area" localSheetId="0">Contact!$A$2:$J$39</definedName>
    <definedName name="_xlnm.Print_Area" localSheetId="9">'Income Statement'!$B$6:$E$6</definedName>
    <definedName name="_xlnm.Print_Area" localSheetId="1">Index!$A$1:$F$54</definedName>
    <definedName name="BDG_01">#REF!</definedName>
    <definedName name="BDG_02">#REF!</definedName>
    <definedName name="bil" localSheetId="12">[0]!Foglio1</definedName>
    <definedName name="bil" localSheetId="9">[0]!Foglio1</definedName>
    <definedName name="bil" localSheetId="1">[0]!Foglio1</definedName>
    <definedName name="bil">[0]!Foglio1</definedName>
    <definedName name="Bilancio" localSheetId="12">[0]!Foglio1</definedName>
    <definedName name="Bilancio" localSheetId="9">[0]!Foglio1</definedName>
    <definedName name="Bilancio" localSheetId="1">[0]!Foglio1</definedName>
    <definedName name="Bilancio">[0]!Foglio1</definedName>
    <definedName name="Cessazioni" localSheetId="12">#REF!</definedName>
    <definedName name="Cessazioni">#REF!</definedName>
    <definedName name="Cessazioni2001" localSheetId="12">#REF!</definedName>
    <definedName name="Cessazioni2001">#REF!</definedName>
    <definedName name="Coge">#REF!</definedName>
    <definedName name="COS_LkWh">#REF!</definedName>
    <definedName name="_xlnm.Criteria">#REF!</definedName>
    <definedName name="CY">#REF!</definedName>
    <definedName name="cyc">#REF!</definedName>
    <definedName name="d" localSheetId="12">[0]!Foglio1</definedName>
    <definedName name="d" localSheetId="9">[0]!Foglio1</definedName>
    <definedName name="d" localSheetId="1">[0]!Foglio1</definedName>
    <definedName name="d">[0]!Foglio1</definedName>
    <definedName name="data2">#REF!</definedName>
    <definedName name="data3">#REF!</definedName>
    <definedName name="data4">#REF!</definedName>
    <definedName name="data6">#REF!</definedName>
    <definedName name="_xlnm.Database">#REF!</definedName>
    <definedName name="DATI">#N/A</definedName>
    <definedName name="dati7">#REF!</definedName>
    <definedName name="datos">#REF!</definedName>
    <definedName name="E" localSheetId="12">[0]!Foglio1</definedName>
    <definedName name="E" localSheetId="9">[0]!Foglio1</definedName>
    <definedName name="E" localSheetId="1">[0]!Foglio1</definedName>
    <definedName name="E">[0]!Foglio1</definedName>
    <definedName name="eFFETT" localSheetId="12">[0]!Foglio1</definedName>
    <definedName name="eFFETT" localSheetId="9">[0]!Foglio1</definedName>
    <definedName name="eFFETT" localSheetId="1">[0]!Foglio1</definedName>
    <definedName name="eFFETT">[0]!Foglio1</definedName>
    <definedName name="EGRESOS_TOT" localSheetId="12">#REF!</definedName>
    <definedName name="EGRESOS_TOT">#REF!</definedName>
    <definedName name="Elenco_Unità_con_UO">#REF!</definedName>
    <definedName name="elenco1">#REF!</definedName>
    <definedName name="_xlnm.Extract">#REF!</definedName>
    <definedName name="eur">#REF!</definedName>
    <definedName name="EV__LASTREFTIME__" hidden="1">38597.6691666667</definedName>
    <definedName name="Forza00_04">#REF!</definedName>
    <definedName name="gfsafs" localSheetId="12">[0]!Foglio1</definedName>
    <definedName name="gfsafs" localSheetId="9">[0]!Foglio1</definedName>
    <definedName name="gfsafs" localSheetId="1">[0]!Foglio1</definedName>
    <definedName name="gfsafs">[0]!Foglio1</definedName>
    <definedName name="Giorni" localSheetId="12">#REF!</definedName>
    <definedName name="Giorni">#REF!</definedName>
    <definedName name="giornimese" localSheetId="12">#REF!</definedName>
    <definedName name="giornimese">#REF!</definedName>
    <definedName name="HTML_CodePage" hidden="1">1252</definedName>
    <definedName name="HTML_Control" localSheetId="12" hidden="1">{"'Scheda bianca'!$A$1:$L$42"}</definedName>
    <definedName name="HTML_Control" localSheetId="1" hidden="1">{"'Scheda bianca'!$A$1:$L$42"}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 localSheetId="12">[0]!Foglio1</definedName>
    <definedName name="imp" localSheetId="9">[0]!Foglio1</definedName>
    <definedName name="imp" localSheetId="1">[0]!Foglio1</definedName>
    <definedName name="imp">[0]!Foglio1</definedName>
    <definedName name="impianti" localSheetId="12">[0]!Foglio1</definedName>
    <definedName name="impianti" localSheetId="9">[0]!Foglio1</definedName>
    <definedName name="impianti" localSheetId="1">[0]!Foglio1</definedName>
    <definedName name="impianti">[0]!Foglio1</definedName>
    <definedName name="impianti2" localSheetId="12">[0]!Foglio1</definedName>
    <definedName name="impianti2" localSheetId="9">[0]!Foglio1</definedName>
    <definedName name="impianti2" localSheetId="1">[0]!Foglio1</definedName>
    <definedName name="impianti2">[0]!Foglio1</definedName>
    <definedName name="IMPIANTI3" localSheetId="12">[0]!Foglio1</definedName>
    <definedName name="IMPIANTI3" localSheetId="9">[0]!Foglio1</definedName>
    <definedName name="IMPIANTI3" localSheetId="1">[0]!Foglio1</definedName>
    <definedName name="IMPIANTI3">[0]!Foglio1</definedName>
    <definedName name="Impiegati" localSheetId="12">#REF!</definedName>
    <definedName name="Impiegati">#REF!</definedName>
    <definedName name="Impiegati1997">#REF!</definedName>
    <definedName name="INGRESOS_TOT" localSheetId="12">#REF!</definedName>
    <definedName name="INGRESOS_TOT">#REF!</definedName>
    <definedName name="interpower" localSheetId="12">#REF!</definedName>
    <definedName name="interpower">#REF!</definedName>
    <definedName name="K2_WBEVMODE" hidden="1">-1</definedName>
    <definedName name="m">#REF!</definedName>
    <definedName name="Mensile1" localSheetId="12">#REF!</definedName>
    <definedName name="Mensile1">#REF!</definedName>
    <definedName name="Mensile2" localSheetId="12">#REF!</definedName>
    <definedName name="Mensile2">#REF!</definedName>
    <definedName name="MESEEEE" localSheetId="12">[0]!Foglio1</definedName>
    <definedName name="MESEEEE" localSheetId="9">[0]!Foglio1</definedName>
    <definedName name="MESEEEE" localSheetId="1">[0]!Foglio1</definedName>
    <definedName name="MESEEEE">[0]!Foglio1</definedName>
    <definedName name="Monito">#REF!</definedName>
    <definedName name="names">#N/A</definedName>
    <definedName name="NETO_TOT">#REF!</definedName>
    <definedName name="NewMatrix">#REF!</definedName>
    <definedName name="Nota1">#REF!</definedName>
    <definedName name="Nota3">#REF!</definedName>
    <definedName name="OLE_LINK6" localSheetId="11">'Cash Flow'!#REF!</definedName>
    <definedName name="Operai" localSheetId="12">#REF!</definedName>
    <definedName name="Operai">#REF!</definedName>
    <definedName name="Operai1997">#REF!</definedName>
    <definedName name="Periodo">#REF!</definedName>
    <definedName name="PERYR">#REF!</definedName>
    <definedName name="PF_CHI01" localSheetId="12">#REF!</definedName>
    <definedName name="PF_CHI01">#REF!</definedName>
    <definedName name="PFCHI01" localSheetId="12">#REF!</definedName>
    <definedName name="PFCHI01">#REF!</definedName>
    <definedName name="PFELK012" localSheetId="12">#REF!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#REF!</definedName>
    <definedName name="pro" localSheetId="12">#REF!</definedName>
    <definedName name="pro">#REF!</definedName>
    <definedName name="proventas" localSheetId="12">#REF!</definedName>
    <definedName name="proventas">#REF!</definedName>
    <definedName name="Provisiones" localSheetId="12">#REF!</definedName>
    <definedName name="Provisiones">#REF!</definedName>
    <definedName name="PY">#REF!</definedName>
    <definedName name="Quadri" localSheetId="12">#REF!</definedName>
    <definedName name="Quadri">#REF!</definedName>
    <definedName name="Quadri1997">#REF!</definedName>
    <definedName name="REtrVarIMPCFL">#REF!</definedName>
    <definedName name="REtrVarImpiegati">#REF!</definedName>
    <definedName name="REtrVarOpeCFL">#REF!</definedName>
    <definedName name="REtrVarOperai">#REF!</definedName>
    <definedName name="REtrVarQuadri">#REF!</definedName>
    <definedName name="revalctas" localSheetId="12">#REF!</definedName>
    <definedName name="revalctas">#REF!</definedName>
    <definedName name="RIC_LkWh" localSheetId="12">#REF!</definedName>
    <definedName name="RIC_LkWh">#REF!</definedName>
    <definedName name="riepilTotale">#REF!</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1114471750_0" localSheetId="9">'Income Statement'!$K$12</definedName>
    <definedName name="S1841885937_0" localSheetId="10">'Balance Sheet'!$K$10</definedName>
    <definedName name="S1841893828_0" localSheetId="11">'Cash Flow'!$J$10</definedName>
    <definedName name="Salesadj">#REF!</definedName>
    <definedName name="Sesse2">#REF!</definedName>
    <definedName name="Shares">#REF!</definedName>
    <definedName name="SOCIETA_____..">#REF!</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#REF!</definedName>
    <definedName name="summary">#REF!</definedName>
    <definedName name="t">#REF!</definedName>
    <definedName name="tfr_ret" localSheetId="12">#REF!</definedName>
    <definedName name="tfr_ret">#REF!</definedName>
    <definedName name="Totale1997">#REF!</definedName>
    <definedName name="TotaleAC">#REF!</definedName>
    <definedName name="TotaleAP" localSheetId="12">#REF!</definedName>
    <definedName name="TotaleAP">#REF!</definedName>
    <definedName name="Travel" localSheetId="12">#REF!</definedName>
    <definedName name="Travel">#REF!</definedName>
    <definedName name="VOLUMI" localSheetId="12">#REF!</definedName>
    <definedName name="VOLUMI">#REF!</definedName>
    <definedName name="wrn.mario" localSheetId="12"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wrn.Mario." localSheetId="12"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Yearsales">#REF!</definedName>
    <definedName name="yese" localSheetId="12">[0]!Foglio1</definedName>
    <definedName name="yese" localSheetId="9">[0]!Foglio1</definedName>
    <definedName name="yese" localSheetId="1">[0]!Foglio1</definedName>
    <definedName name="yese">[0]!Foglio1</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67" l="1"/>
  <c r="G9" i="67"/>
  <c r="E9" i="67" l="1"/>
  <c r="F9" i="67"/>
  <c r="J9" i="67" s="1"/>
  <c r="D9" i="67" s="1"/>
  <c r="I9" i="67" l="1"/>
  <c r="C9" i="67"/>
  <c r="D11" i="39" l="1"/>
  <c r="C11" i="39"/>
  <c r="D10" i="44"/>
  <c r="C10" i="44"/>
  <c r="D7" i="43"/>
  <c r="C7" i="43"/>
  <c r="C94" i="39" l="1"/>
  <c r="C123" i="39" s="1"/>
  <c r="C154" i="39" s="1"/>
  <c r="C37" i="39"/>
  <c r="C67" i="39" s="1"/>
  <c r="D37" i="39"/>
  <c r="D67" i="39" s="1"/>
  <c r="D94" i="39"/>
  <c r="D123" i="39" s="1"/>
  <c r="D154" i="39" s="1"/>
  <c r="F11" i="39"/>
  <c r="E10" i="44"/>
  <c r="F10" i="44"/>
  <c r="E11" i="39"/>
  <c r="E7" i="43"/>
  <c r="H7" i="43"/>
  <c r="F7" i="43"/>
  <c r="F37" i="39" l="1"/>
  <c r="F67" i="39" s="1"/>
  <c r="F94" i="39"/>
  <c r="F123" i="39" s="1"/>
  <c r="F154" i="39" s="1"/>
  <c r="E37" i="39"/>
  <c r="E67" i="39" s="1"/>
  <c r="E94" i="39"/>
  <c r="E123" i="39" s="1"/>
  <c r="E154" i="39" s="1"/>
  <c r="H11" i="39"/>
  <c r="G7" i="43"/>
  <c r="G11" i="39"/>
  <c r="H10" i="44"/>
  <c r="G10" i="44"/>
  <c r="G37" i="39" l="1"/>
  <c r="G67" i="39" s="1"/>
  <c r="G94" i="39"/>
  <c r="G123" i="39" s="1"/>
  <c r="G154" i="39" s="1"/>
  <c r="J11" i="39"/>
  <c r="H37" i="39"/>
  <c r="H67" i="39" s="1"/>
  <c r="H94" i="39"/>
  <c r="H123" i="39" s="1"/>
  <c r="H154" i="39" s="1"/>
  <c r="L11" i="39"/>
  <c r="I11" i="39"/>
  <c r="J10" i="44"/>
  <c r="I10" i="44"/>
  <c r="I37" i="39" l="1"/>
  <c r="I67" i="39" s="1"/>
  <c r="I94" i="39"/>
  <c r="I123" i="39" s="1"/>
  <c r="I154" i="39" s="1"/>
  <c r="L37" i="39"/>
  <c r="L67" i="39" s="1"/>
  <c r="L94" i="39"/>
  <c r="L123" i="39" s="1"/>
  <c r="L154" i="39" s="1"/>
  <c r="J37" i="39"/>
  <c r="J67" i="39" s="1"/>
  <c r="J94" i="39"/>
  <c r="J123" i="39" s="1"/>
  <c r="J154" i="39" s="1"/>
  <c r="K11" i="39"/>
  <c r="N11" i="39"/>
  <c r="N37" i="39" s="1"/>
  <c r="N67" i="39" s="1"/>
  <c r="N94" i="39" s="1"/>
  <c r="N123" i="39" s="1"/>
  <c r="N154" i="39" s="1"/>
  <c r="K94" i="39" l="1"/>
  <c r="K123" i="39" s="1"/>
  <c r="K154" i="39" s="1"/>
  <c r="K37" i="39"/>
  <c r="K67" i="39" s="1"/>
  <c r="M11" i="39"/>
  <c r="M37" i="39" s="1"/>
  <c r="M67" i="39" s="1"/>
  <c r="M94" i="39" s="1"/>
  <c r="M123" i="39" s="1"/>
  <c r="M154" i="39" s="1"/>
</calcChain>
</file>

<file path=xl/sharedStrings.xml><?xml version="1.0" encoding="utf-8"?>
<sst xmlns="http://schemas.openxmlformats.org/spreadsheetml/2006/main" count="646" uniqueCount="300">
  <si>
    <t>Investor Relations Team</t>
  </si>
  <si>
    <t>investor.relations@enel.com</t>
  </si>
  <si>
    <t>+39 06 8305 7975</t>
  </si>
  <si>
    <t>Website</t>
  </si>
  <si>
    <t>www.enel.com/investors</t>
  </si>
  <si>
    <t>Investor Relations App</t>
  </si>
  <si>
    <t>Index</t>
  </si>
  <si>
    <t>1. Macroscenario</t>
  </si>
  <si>
    <t>Click through index</t>
  </si>
  <si>
    <t>2. Global Power Generation</t>
  </si>
  <si>
    <t>3. Enel Grids</t>
  </si>
  <si>
    <t>4. Enel X Global Retail: Retail</t>
  </si>
  <si>
    <t>5. Enel X Global Retail: Enel X</t>
  </si>
  <si>
    <t>6. Financials</t>
  </si>
  <si>
    <t>7. Personnel</t>
  </si>
  <si>
    <t>8. Income Statement</t>
  </si>
  <si>
    <t>9. Balance Sheet</t>
  </si>
  <si>
    <t>10. Cash Flow</t>
  </si>
  <si>
    <t>11. Disclaimer</t>
  </si>
  <si>
    <t xml:space="preserve">     Back to Index</t>
  </si>
  <si>
    <t>GDP (%)</t>
  </si>
  <si>
    <t>CPI (%)</t>
  </si>
  <si>
    <t>FX against € (january-June avg)</t>
  </si>
  <si>
    <r>
      <t>Spot Price (€/MWh)</t>
    </r>
    <r>
      <rPr>
        <b/>
        <vertAlign val="superscript"/>
        <sz val="11"/>
        <color rgb="FFFFFFFF"/>
        <rFont val="Calibri"/>
        <family val="2"/>
        <scheme val="minor"/>
      </rPr>
      <t>1</t>
    </r>
  </si>
  <si>
    <t>Electricity Demand (TWh)</t>
  </si>
  <si>
    <t xml:space="preserve">Italy </t>
  </si>
  <si>
    <t xml:space="preserve">Iberia </t>
  </si>
  <si>
    <t>Rest of World</t>
  </si>
  <si>
    <t>Latin America</t>
  </si>
  <si>
    <t>Argentina</t>
  </si>
  <si>
    <t>-</t>
  </si>
  <si>
    <t xml:space="preserve">Brazil </t>
  </si>
  <si>
    <t>Chile</t>
  </si>
  <si>
    <t>Rest of Europe</t>
  </si>
  <si>
    <t>Romania</t>
  </si>
  <si>
    <t>Russia</t>
  </si>
  <si>
    <t>USA &amp; Canada</t>
  </si>
  <si>
    <t>USA</t>
  </si>
  <si>
    <t>Canada</t>
  </si>
  <si>
    <t>Mexico</t>
  </si>
  <si>
    <t>Other countries</t>
  </si>
  <si>
    <t>Peru</t>
  </si>
  <si>
    <t>India</t>
  </si>
  <si>
    <t>Australia</t>
  </si>
  <si>
    <t>South Africa</t>
  </si>
  <si>
    <t>Group net installed capacity</t>
  </si>
  <si>
    <t>MW</t>
  </si>
  <si>
    <t>Hydro</t>
  </si>
  <si>
    <t>Wind</t>
  </si>
  <si>
    <t>Geothermal</t>
  </si>
  <si>
    <t>Solar &amp; 
Other</t>
  </si>
  <si>
    <t>BESS</t>
  </si>
  <si>
    <t>Nuke</t>
  </si>
  <si>
    <t>Oil &amp; Gas</t>
  </si>
  <si>
    <t>Coal</t>
  </si>
  <si>
    <t>CCGT</t>
  </si>
  <si>
    <t>TOTAL</t>
  </si>
  <si>
    <t>Italy</t>
  </si>
  <si>
    <t>Iberia</t>
  </si>
  <si>
    <t>Latin America and Central America</t>
  </si>
  <si>
    <t>Brazil</t>
  </si>
  <si>
    <r>
      <t>Colombia and Central America</t>
    </r>
    <r>
      <rPr>
        <vertAlign val="superscript"/>
        <sz val="11"/>
        <color theme="1" tint="0.34998626667073579"/>
        <rFont val="Calibri"/>
        <family val="2"/>
        <scheme val="minor"/>
      </rPr>
      <t>1</t>
    </r>
  </si>
  <si>
    <t>Other Countries</t>
  </si>
  <si>
    <r>
      <t>Europe and Africa</t>
    </r>
    <r>
      <rPr>
        <vertAlign val="superscript"/>
        <sz val="11"/>
        <color theme="1" tint="0.34998626667073579"/>
        <rFont val="Calibri"/>
        <family val="2"/>
        <scheme val="minor"/>
      </rPr>
      <t>2</t>
    </r>
  </si>
  <si>
    <r>
      <t>Asia and Oceania</t>
    </r>
    <r>
      <rPr>
        <vertAlign val="superscript"/>
        <sz val="11"/>
        <color theme="1" tint="0.34998626667073579"/>
        <rFont val="Calibri"/>
        <family val="2"/>
        <scheme val="minor"/>
      </rPr>
      <t>3</t>
    </r>
  </si>
  <si>
    <t>Total</t>
  </si>
  <si>
    <t>1. Includes Panama, Guatemala and Costa Rica
2. Includes Germany, South Africa and Zambia
3. Includes India</t>
  </si>
  <si>
    <t>Group net production</t>
  </si>
  <si>
    <t>GWh</t>
  </si>
  <si>
    <r>
      <t xml:space="preserve">Group total additional capacity </t>
    </r>
    <r>
      <rPr>
        <b/>
        <vertAlign val="superscript"/>
        <sz val="11"/>
        <color theme="1"/>
        <rFont val="Calibri"/>
        <family val="2"/>
        <scheme val="minor"/>
      </rPr>
      <t>1</t>
    </r>
  </si>
  <si>
    <t>Colombia and Central America</t>
  </si>
  <si>
    <t>Europe and Africa</t>
  </si>
  <si>
    <t>Asia and Oceania</t>
  </si>
  <si>
    <t xml:space="preserve">1. Excludes JV and stewardship capacity </t>
  </si>
  <si>
    <t xml:space="preserve">MW </t>
  </si>
  <si>
    <t>Solar &amp; Other</t>
  </si>
  <si>
    <t>North America</t>
  </si>
  <si>
    <t>Baseload power price (€/MWh)</t>
  </si>
  <si>
    <t>Baseload price</t>
  </si>
  <si>
    <t>Italy (€/MWh)</t>
  </si>
  <si>
    <t>Iberia (€/MWh)</t>
  </si>
  <si>
    <t>Production sold forward</t>
  </si>
  <si>
    <t>price</t>
  </si>
  <si>
    <t>%</t>
  </si>
  <si>
    <r>
      <t>Italy (€/MWh)</t>
    </r>
    <r>
      <rPr>
        <b/>
        <vertAlign val="superscript"/>
        <sz val="9.9"/>
        <color rgb="FFFFFFFF"/>
        <rFont val="Calibri"/>
        <family val="2"/>
      </rPr>
      <t>1</t>
    </r>
  </si>
  <si>
    <r>
      <t>Iberia (€/MWh)</t>
    </r>
    <r>
      <rPr>
        <b/>
        <vertAlign val="superscript"/>
        <sz val="9.9"/>
        <color rgb="FFFFFFFF"/>
        <rFont val="Calibri"/>
        <family val="2"/>
      </rPr>
      <t>1</t>
    </r>
  </si>
  <si>
    <t>Brazil (USD/MWh)</t>
  </si>
  <si>
    <t>Chile (USD/MWh)</t>
  </si>
  <si>
    <t>Colombia (USD/MWh)</t>
  </si>
  <si>
    <t>Peru (USD/MWh)</t>
  </si>
  <si>
    <t>1. Average hedge price, wholesale price for Italy and Spain.</t>
  </si>
  <si>
    <t>1. Includes both consolidated and JV and stewardship capacity</t>
  </si>
  <si>
    <r>
      <t xml:space="preserve">3. Enel Grids </t>
    </r>
    <r>
      <rPr>
        <b/>
        <vertAlign val="superscript"/>
        <sz val="14"/>
        <color theme="1"/>
        <rFont val="Arial"/>
        <family val="2"/>
      </rPr>
      <t>1</t>
    </r>
  </si>
  <si>
    <t>Electricity distributed (TWh)</t>
  </si>
  <si>
    <t>Grid customers (mn)</t>
  </si>
  <si>
    <t>Smart meters (mn)</t>
  </si>
  <si>
    <t>Colombia</t>
  </si>
  <si>
    <t>Europe &amp; Africa</t>
  </si>
  <si>
    <r>
      <t>4. Retail</t>
    </r>
    <r>
      <rPr>
        <b/>
        <vertAlign val="superscript"/>
        <sz val="14"/>
        <color theme="1"/>
        <rFont val="Arial"/>
        <family val="2"/>
      </rPr>
      <t>1</t>
    </r>
  </si>
  <si>
    <t>Power &amp; Gas customers and volumes</t>
  </si>
  <si>
    <t>Power</t>
  </si>
  <si>
    <t>Gas</t>
  </si>
  <si>
    <t>Customers (mn)</t>
  </si>
  <si>
    <t>Volumes  (TWh)</t>
  </si>
  <si>
    <t>Volumes  (bsmc)</t>
  </si>
  <si>
    <t>Colombia &amp; CAM</t>
  </si>
  <si>
    <t>Europe &amp; North Africa</t>
  </si>
  <si>
    <r>
      <t>5. Enel X</t>
    </r>
    <r>
      <rPr>
        <b/>
        <vertAlign val="superscript"/>
        <sz val="14"/>
        <color theme="1"/>
        <rFont val="Arial"/>
        <family val="2"/>
      </rPr>
      <t>1</t>
    </r>
  </si>
  <si>
    <t>Enel X</t>
  </si>
  <si>
    <t>Public Charging points (k)</t>
  </si>
  <si>
    <t>Street lighting (mn)</t>
  </si>
  <si>
    <t>Demand Response (GW)</t>
  </si>
  <si>
    <t xml:space="preserve">South America </t>
  </si>
  <si>
    <t>Africa. Asia &amp; Oceania</t>
  </si>
  <si>
    <r>
      <t>Capex (€mn)</t>
    </r>
    <r>
      <rPr>
        <b/>
        <vertAlign val="superscript"/>
        <sz val="11"/>
        <color rgb="FF000000"/>
        <rFont val="Calibri"/>
        <family val="2"/>
        <scheme val="minor"/>
      </rPr>
      <t>1</t>
    </r>
  </si>
  <si>
    <t xml:space="preserve">Global Generation
&amp; Trading </t>
  </si>
  <si>
    <t>Enel Grids</t>
  </si>
  <si>
    <t>Renewable Energies</t>
  </si>
  <si>
    <r>
      <t xml:space="preserve">Enel X Global Retail </t>
    </r>
    <r>
      <rPr>
        <b/>
        <vertAlign val="superscript"/>
        <sz val="11"/>
        <color rgb="FFFFFFFF"/>
        <rFont val="Calibri"/>
        <family val="2"/>
        <scheme val="minor"/>
      </rPr>
      <t>2</t>
    </r>
  </si>
  <si>
    <t xml:space="preserve">Services
&amp; Other </t>
  </si>
  <si>
    <t>Others and adjustments</t>
  </si>
  <si>
    <r>
      <t>Asset development Capex (€mn)</t>
    </r>
    <r>
      <rPr>
        <b/>
        <vertAlign val="superscript"/>
        <sz val="11"/>
        <color rgb="FF000000"/>
        <rFont val="Calibri"/>
        <family val="2"/>
        <scheme val="minor"/>
      </rPr>
      <t>1</t>
    </r>
  </si>
  <si>
    <t>FY 2024</t>
  </si>
  <si>
    <r>
      <t>Revenues (€mn)</t>
    </r>
    <r>
      <rPr>
        <b/>
        <vertAlign val="superscript"/>
        <sz val="11"/>
        <color rgb="FF000000"/>
        <rFont val="Calibri"/>
        <family val="2"/>
        <scheme val="minor"/>
      </rPr>
      <t>1</t>
    </r>
  </si>
  <si>
    <t>RoW elisions</t>
  </si>
  <si>
    <r>
      <t>Reported EBITDA (€mn)</t>
    </r>
    <r>
      <rPr>
        <b/>
        <vertAlign val="superscript"/>
        <sz val="11"/>
        <color rgb="FF000000"/>
        <rFont val="Calibri"/>
        <family val="2"/>
        <scheme val="minor"/>
      </rPr>
      <t>1</t>
    </r>
  </si>
  <si>
    <r>
      <t>Ordinary EBITDA (€mn)</t>
    </r>
    <r>
      <rPr>
        <b/>
        <vertAlign val="superscript"/>
        <sz val="11"/>
        <color rgb="FF000000"/>
        <rFont val="Calibri"/>
        <family val="2"/>
        <scheme val="minor"/>
      </rPr>
      <t>1</t>
    </r>
  </si>
  <si>
    <r>
      <t>Reported EBIT (€mn)</t>
    </r>
    <r>
      <rPr>
        <b/>
        <vertAlign val="superscript"/>
        <sz val="11"/>
        <color rgb="FF000000"/>
        <rFont val="Calibri"/>
        <family val="2"/>
        <scheme val="minor"/>
      </rPr>
      <t>1</t>
    </r>
  </si>
  <si>
    <t xml:space="preserve">Enel X Global Retail </t>
  </si>
  <si>
    <t xml:space="preserve">Latin America </t>
  </si>
  <si>
    <t>Perù</t>
  </si>
  <si>
    <r>
      <t>From EBITDA to Net income</t>
    </r>
    <r>
      <rPr>
        <b/>
        <vertAlign val="superscript"/>
        <sz val="11"/>
        <color rgb="FF000000"/>
        <rFont val="Calibri"/>
        <family val="2"/>
        <scheme val="minor"/>
      </rPr>
      <t>1</t>
    </r>
    <r>
      <rPr>
        <b/>
        <sz val="11"/>
        <color rgb="FF000000"/>
        <rFont val="Calibri"/>
        <family val="2"/>
        <scheme val="minor"/>
      </rPr>
      <t xml:space="preserve"> (€mn)</t>
    </r>
  </si>
  <si>
    <t>∆ yoy</t>
  </si>
  <si>
    <t>EBITDA</t>
  </si>
  <si>
    <t>D&amp;A</t>
  </si>
  <si>
    <t>EBIT</t>
  </si>
  <si>
    <t>Net financial charges2</t>
  </si>
  <si>
    <t>Net income from equity investments using equity method</t>
  </si>
  <si>
    <t>EBT</t>
  </si>
  <si>
    <t>Income tax</t>
  </si>
  <si>
    <t>Net income</t>
  </si>
  <si>
    <t>Minorities</t>
  </si>
  <si>
    <t>Discontinued operations</t>
  </si>
  <si>
    <t>Group net income</t>
  </si>
  <si>
    <t xml:space="preserve">1. Rounded figures
</t>
  </si>
  <si>
    <t>Debt by instrument</t>
  </si>
  <si>
    <t>Enel Spa</t>
  </si>
  <si>
    <t>EFI</t>
  </si>
  <si>
    <t>EGP SpA and Central Others</t>
  </si>
  <si>
    <t>Rest of the World</t>
  </si>
  <si>
    <t>LATAM and Central America</t>
  </si>
  <si>
    <t>USA and Canada</t>
  </si>
  <si>
    <t>RoW-Other</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</si>
  <si>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</si>
  <si>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</si>
  <si>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</si>
  <si>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</si>
  <si>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</si>
  <si>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</si>
  <si>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</si>
  <si>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</si>
  <si>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</si>
  <si>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</si>
  <si>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</si>
  <si>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 xml:space="preserve">Net Debt – Third Parties </t>
  </si>
  <si>
    <t>Net Debt – Intercompany</t>
  </si>
  <si>
    <t xml:space="preserve">Net Debt – Group View </t>
  </si>
  <si>
    <t>Generation and Trading</t>
  </si>
  <si>
    <t>Enel Green Power</t>
  </si>
  <si>
    <t>Enel X Global Retail</t>
  </si>
  <si>
    <t>INCOME STATEMENT (€mn)</t>
  </si>
  <si>
    <t>Depreciation, amortization and other impairment losses</t>
  </si>
  <si>
    <t>Net results from commodity contracts</t>
  </si>
  <si>
    <t>Net income/(expense) from hyperinflation</t>
  </si>
  <si>
    <t>Share of profit/(loss) of equity-accounted investments</t>
  </si>
  <si>
    <t>Pre-tax profit</t>
  </si>
  <si>
    <t>Income taxes</t>
  </si>
  <si>
    <t>Attributable to non-controlling interests</t>
  </si>
  <si>
    <t>Profit/(Loss) from discontinued operations</t>
  </si>
  <si>
    <t xml:space="preserve">Attributable to owners of the Parent </t>
  </si>
  <si>
    <t>Basic earnings per share</t>
  </si>
  <si>
    <t>Diluted earnings per share</t>
  </si>
  <si>
    <t>Diluted earnings per share from continuing operations</t>
  </si>
  <si>
    <t>Diluted earnings/(loss) per share from discontinued operations</t>
  </si>
  <si>
    <t>BALANCE SHEET (€mn)</t>
  </si>
  <si>
    <t>ASSETS</t>
  </si>
  <si>
    <t>at Dec. 31, 2024</t>
  </si>
  <si>
    <t>Non-current assets</t>
  </si>
  <si>
    <t>Equity-accounted investments</t>
  </si>
  <si>
    <t>Other non-current assets</t>
  </si>
  <si>
    <t>[Total]</t>
  </si>
  <si>
    <t>Current assets</t>
  </si>
  <si>
    <t>Assets classified as held for sale</t>
  </si>
  <si>
    <t>TOTAL ASSETS</t>
  </si>
  <si>
    <t>LIABILITIES AND EQUITY</t>
  </si>
  <si>
    <t>Non-controlling interests</t>
  </si>
  <si>
    <t>Total equity</t>
  </si>
  <si>
    <t>Non-current liabilities</t>
  </si>
  <si>
    <t>Long-term borrowings</t>
  </si>
  <si>
    <t>Other non-current liabilities</t>
  </si>
  <si>
    <t>Current liabilities</t>
  </si>
  <si>
    <t>Trade payables</t>
  </si>
  <si>
    <t>Other current liabilities</t>
  </si>
  <si>
    <t>Liabilities included in disposal groups classified as held for sale</t>
  </si>
  <si>
    <t>TOTAL LIABILITIES AND EQUITY</t>
  </si>
  <si>
    <t>CASH FLOW (€mn)</t>
  </si>
  <si>
    <t>Profit for the period</t>
  </si>
  <si>
    <t>Adjustments for:</t>
  </si>
  <si>
    <t>Net impairment losses/(reversals) on trade receivables and other receivables</t>
  </si>
  <si>
    <t>Changes in net working capital:</t>
  </si>
  <si>
    <t>Cash flows from operating activities (A)</t>
  </si>
  <si>
    <t>of which discontinued operations</t>
  </si>
  <si>
    <t>(Increase)/Decrease in other investing activities</t>
  </si>
  <si>
    <t>Cash flows used in investing activities (B)</t>
  </si>
  <si>
    <t>Repayments of borrowings</t>
  </si>
  <si>
    <t xml:space="preserve">Other changes in net financial debt </t>
  </si>
  <si>
    <t>Payments for acquisition of equity investments without change of control and other transactions in non-controlling interests</t>
  </si>
  <si>
    <t>Issues of perpetual hybrid bonds</t>
  </si>
  <si>
    <t>Redemptions of perpetual hybrid bonds</t>
  </si>
  <si>
    <t>Purchase of treasury shares</t>
  </si>
  <si>
    <t>Dividends and interim dividends paid</t>
  </si>
  <si>
    <t>Coupons paid to holders of hybrid bonds</t>
  </si>
  <si>
    <t>Cash flows used in financing activities (C)</t>
  </si>
  <si>
    <t> of which: discontinued operations</t>
  </si>
  <si>
    <t>Impact of exchange rate fluctuations on cash and cash equivalents (D)</t>
  </si>
  <si>
    <t>Increase/(Decrease) in cash and cash equivalents (A+B+C+D)</t>
  </si>
  <si>
    <t>Cash and cash equivalents at the beginning of the period (1)</t>
  </si>
  <si>
    <t>Cash and cash equivalents at the end of the period (2)</t>
  </si>
  <si>
    <t>This document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Certain numbers in this presentation are rounded, while certain figures may have been restated.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Stefano De Angelis, declares that the accounting information contained herein correspond to document results, books and accounting records.</t>
  </si>
  <si>
    <t>1. 9M 2024 restated figures. 2025 figures after the disposal of Enel Perú and grids in Lombardy (Italy).</t>
  </si>
  <si>
    <t>As of September 30th, 2025</t>
  </si>
  <si>
    <t>9M 2025</t>
  </si>
  <si>
    <t>9M 2024</t>
  </si>
  <si>
    <t>9M 2025 reported</t>
  </si>
  <si>
    <t>9M 2024 reported</t>
  </si>
  <si>
    <t>9M 2025 ordinary</t>
  </si>
  <si>
    <t>9M 2024 ordinary</t>
  </si>
  <si>
    <t>at Sept. 30, 2025</t>
  </si>
  <si>
    <t>9M</t>
  </si>
  <si>
    <t>Latin &amp; Central America</t>
  </si>
  <si>
    <t>1. 9M 2024 restated figures. 2025 figures after the disposal of Enel Peru.</t>
  </si>
  <si>
    <t xml:space="preserve">1.9M 2024 restated figures.  Rounded figures
</t>
  </si>
  <si>
    <t xml:space="preserve">1. 9M 2024 restated figures.  Rounded figures
</t>
  </si>
  <si>
    <t>Grids</t>
  </si>
  <si>
    <t xml:space="preserve">1. Rounded figures. 9M 2024 restated figures, it includes capex related to asset classified as HFS for 2 €mn in 9M 2025  and for 188 €mn in 9M 2024
</t>
  </si>
  <si>
    <t>Asia &amp; Oceania</t>
  </si>
  <si>
    <t xml:space="preserve">1.9M 2024 restated figures.  Rounded figures
</t>
  </si>
  <si>
    <t xml:space="preserve">1. Ordinary figures, It excludes extraordinary items in 9M 2025 (-392 €mn: -341 €mn  release of equity reserves after Slovenské Elektrarne closing, -16€mn corporate restructuring plan and value adjustments  and -35  Impairment and other) and in 9M 2024 (+1,146 €mn: -202 €mn solidarity contribution Spain, +1.332 €m Perú, +16 €mn impairment and other).  
</t>
  </si>
  <si>
    <t>RoW Elisions</t>
  </si>
  <si>
    <r>
      <t>Renewable projects in execution: breakdown by technology and geography</t>
    </r>
    <r>
      <rPr>
        <b/>
        <vertAlign val="superscript"/>
        <sz val="11"/>
        <color rgb="FF000000"/>
        <rFont val="Aptos"/>
        <family val="2"/>
      </rPr>
      <t>1</t>
    </r>
  </si>
  <si>
    <t>Storage (MW)</t>
  </si>
  <si>
    <r>
      <t>1.</t>
    </r>
    <r>
      <rPr>
        <sz val="11"/>
        <color theme="0" tint="-0.249977111117893"/>
        <rFont val="Aptos"/>
        <family val="2"/>
      </rPr>
      <t>Rounded figures. 9M 2024 restated figures.</t>
    </r>
  </si>
  <si>
    <t>Millions of euro</t>
  </si>
  <si>
    <t>Property, plant and equipment and intangible assets</t>
  </si>
  <si>
    <t xml:space="preserve">Goodwill </t>
  </si>
  <si>
    <t>Total non-current assets</t>
  </si>
  <si>
    <t xml:space="preserve">Inventories </t>
  </si>
  <si>
    <t xml:space="preserve">Trade receivables </t>
  </si>
  <si>
    <t>Other current assets</t>
  </si>
  <si>
    <t>Total current assets</t>
  </si>
  <si>
    <t>Equity attributable to the owners of the Parent</t>
  </si>
  <si>
    <t>Provisions and deferred tax liabilities</t>
  </si>
  <si>
    <t>Total non-current liabilities</t>
  </si>
  <si>
    <t xml:space="preserve">Short-term borrowings and current portion of long-term borrowings </t>
  </si>
  <si>
    <t>Total current liabilities</t>
  </si>
  <si>
    <t>TOTAL LIABILITIES</t>
  </si>
  <si>
    <t>Nine months</t>
  </si>
  <si>
    <t>Net financial (income)/expense</t>
  </si>
  <si>
    <t xml:space="preserve">Net (profit)/loss from equity-accounted investments </t>
  </si>
  <si>
    <t>- inventories</t>
  </si>
  <si>
    <t>- trade receivables</t>
  </si>
  <si>
    <t>- trade payables</t>
  </si>
  <si>
    <t>- other contract assets</t>
  </si>
  <si>
    <t xml:space="preserve">- other contract liabilities </t>
  </si>
  <si>
    <t>- other assets/liabilities</t>
  </si>
  <si>
    <t>Interest expense and other financial expense and income paid and received</t>
  </si>
  <si>
    <t>Other changes</t>
  </si>
  <si>
    <t>Investments in property, plant and equipment, intangible assets and non-current contract assets</t>
  </si>
  <si>
    <t>Capital grants received</t>
  </si>
  <si>
    <t>Investments in entities (or business units) net cash and cash equivalents acquired</t>
  </si>
  <si>
    <t>Disposals of entities (or business units) net cash and cash equivalents sold</t>
  </si>
  <si>
    <t>of which discontinued operation</t>
  </si>
  <si>
    <t>New long-term borrowing</t>
  </si>
  <si>
    <t xml:space="preserve">Proceeds from disposal of equity investments without loss of control </t>
  </si>
  <si>
    <t xml:space="preserve">Total revenue </t>
  </si>
  <si>
    <t xml:space="preserve">Total costs </t>
  </si>
  <si>
    <t xml:space="preserve">Operating profit </t>
  </si>
  <si>
    <t xml:space="preserve">Financial income </t>
  </si>
  <si>
    <t>Financial expense</t>
  </si>
  <si>
    <t xml:space="preserve">Net financial income/(expense) </t>
  </si>
  <si>
    <t xml:space="preserve">Profit from continuing operations </t>
  </si>
  <si>
    <t>Profit for the period (owners of the Parent and non-controlling interests)</t>
  </si>
  <si>
    <t>Earnings per share</t>
  </si>
  <si>
    <t>Basic earnings per share from continuing operations</t>
  </si>
  <si>
    <t>Basic earnings/(loss) per share from discontinued operations</t>
  </si>
  <si>
    <t>2025 9M</t>
  </si>
  <si>
    <t>2024 9M</t>
  </si>
  <si>
    <t>Headcount</t>
  </si>
  <si>
    <t xml:space="preserve"> (1)	Of which cash and cash equivalents equal to €8,051 million at January 1, 2025 (€6,801 million at January 1, 2024), short-term securities equal to €138 million at January 1, 2025 (€81 million at January 1, 2024), cash and cash equivalents pertaining to “Assets held for sale” in the amount of €6 million at January 1, 2025 (€261 million at January 1, 2024). </t>
  </si>
  <si>
    <t xml:space="preserve">(2)	Of which cash and cash equivalents equal to €4,711 million at September 30, 2025 (€8,063 million at September 30, 2024), short-term securities equal to €244 million at September 30, 2025 (€99 million at September 30, 2024), cash and cash equivalents pertaining to “Assets held for sale” in the amount of €1 million at September 30, 2025 (€6 million at September 30,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</si>
</sst>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_-* #,##0.00\ _€_-;\-* #,##0.00\ _€_-;_-* &quot;-&quot;??\ _€_-;_-@_-"/>
    <numFmt numFmtId="166" formatCode="_(* #,##0_);_(* \(#,##0\);_(* &quot;-&quot;??_);_(@_)"/>
    <numFmt numFmtId="167" formatCode="#,##0;\-#,##0;\-"/>
    <numFmt numFmtId="168" formatCode="#,##0;\(#,##0\);\-"/>
    <numFmt numFmtId="169" formatCode="0.0"/>
    <numFmt numFmtId="170" formatCode="0.0%"/>
    <numFmt numFmtId="171" formatCode="_-* #,##0_-;\-* #,##0_-;_-* &quot;-&quot;??_-;_-@_-"/>
    <numFmt numFmtId="172" formatCode="_-* #,##0.0_-;\-* #,##0.0_-;_-* &quot;-&quot;??_-;_-@_-"/>
    <numFmt numFmtId="173" formatCode="_(* #,##0.0_);_(* \(#,##0.0\);_(* &quot;-&quot;??_);_(@_)"/>
    <numFmt numFmtId="174" formatCode="_-* #,##0\ _€_-;\-* #,##0\ _€_-;_-* &quot;-&quot;??\ _€_-;_-@_-"/>
    <numFmt numFmtId="175" formatCode="_-* #,##0.0\ _€_-;\-* #,##0.0\ _€_-;_-* &quot;-&quot;?\ _€_-;_-@_-"/>
    <numFmt numFmtId="176" formatCode="_-* #,##0\ _€_-;\-* #,##0\ _€_-;_-* &quot;-&quot;?\ _€_-;_-@_-"/>
  </numFmts>
  <fonts count="92">
    <font>
      <sz val="11"/>
      <color theme="1"/>
      <name val="Calibri"/>
      <family val="2"/>
      <scheme val="minor"/>
    </font>
    <font>
      <sz val="11"/>
      <color theme="1"/>
      <name val="Calibri"/>
      <family val="2"/>
      <scheme val="minor"/>
    </font>
    <font>
      <sz val="11"/>
      <color rgb="FFFF0000"/>
      <name val="Calibri"/>
      <family val="2"/>
      <scheme val="minor"/>
    </font>
    <font>
      <b/>
      <sz val="8"/>
      <color rgb="FFFFFFFF"/>
      <name val="Arial"/>
      <family val="2"/>
    </font>
    <font>
      <b/>
      <sz val="8"/>
      <color rgb="FF000000"/>
      <name val="Arial"/>
      <family val="2"/>
    </font>
    <font>
      <b/>
      <sz val="11"/>
      <color theme="1"/>
      <name val="Calibri"/>
      <family val="2"/>
      <scheme val="minor"/>
    </font>
    <font>
      <sz val="10"/>
      <name val="Arial"/>
      <family val="2"/>
    </font>
    <font>
      <b/>
      <sz val="10"/>
      <name val="Arial"/>
      <family val="2"/>
    </font>
    <font>
      <b/>
      <sz val="10"/>
      <color theme="0"/>
      <name val="Arial"/>
      <family val="2"/>
    </font>
    <font>
      <sz val="10"/>
      <color theme="1"/>
      <name val="Arial"/>
      <family val="2"/>
    </font>
    <font>
      <b/>
      <sz val="12"/>
      <color theme="0"/>
      <name val="Arial"/>
      <family val="2"/>
    </font>
    <font>
      <sz val="10"/>
      <name val="Arial"/>
      <family val="2"/>
    </font>
    <font>
      <sz val="11"/>
      <color indexed="8"/>
      <name val="Calibri"/>
      <family val="2"/>
    </font>
    <font>
      <sz val="11"/>
      <name val="Calibri"/>
      <family val="2"/>
      <scheme val="minor"/>
    </font>
    <font>
      <b/>
      <sz val="11"/>
      <color theme="0"/>
      <name val="Calibri"/>
      <family val="2"/>
      <scheme val="minor"/>
    </font>
    <font>
      <b/>
      <sz val="11"/>
      <name val="Calibri"/>
      <family val="2"/>
      <scheme val="minor"/>
    </font>
    <font>
      <b/>
      <sz val="11"/>
      <color rgb="FF000000"/>
      <name val="Calibri"/>
      <family val="2"/>
      <scheme val="minor"/>
    </font>
    <font>
      <b/>
      <sz val="11"/>
      <color rgb="FFFFFFFF"/>
      <name val="Calibri"/>
      <family val="2"/>
      <scheme val="minor"/>
    </font>
    <font>
      <b/>
      <vertAlign val="superscript"/>
      <sz val="11"/>
      <color rgb="FFFFFFFF"/>
      <name val="Calibri"/>
      <family val="2"/>
      <scheme val="minor"/>
    </font>
    <font>
      <sz val="11"/>
      <color rgb="FF000000"/>
      <name val="Calibri"/>
      <family val="2"/>
      <scheme val="minor"/>
    </font>
    <font>
      <sz val="11"/>
      <color rgb="FFFFFFFF"/>
      <name val="Calibri"/>
      <family val="2"/>
      <scheme val="minor"/>
    </font>
    <font>
      <sz val="11"/>
      <color theme="1" tint="0.34998626667073579"/>
      <name val="Calibri"/>
      <family val="2"/>
      <scheme val="minor"/>
    </font>
    <font>
      <sz val="11"/>
      <color rgb="FF7F7F7F"/>
      <name val="Calibri"/>
      <family val="2"/>
      <scheme val="minor"/>
    </font>
    <font>
      <b/>
      <sz val="11"/>
      <color rgb="FF0555FA"/>
      <name val="Calibri"/>
      <family val="2"/>
      <scheme val="minor"/>
    </font>
    <font>
      <b/>
      <sz val="11"/>
      <color rgb="FF41B9E6"/>
      <name val="Calibri"/>
      <family val="2"/>
      <scheme val="minor"/>
    </font>
    <font>
      <sz val="11"/>
      <color theme="3" tint="-0.499984740745262"/>
      <name val="Calibri"/>
      <family val="2"/>
      <scheme val="minor"/>
    </font>
    <font>
      <b/>
      <sz val="11"/>
      <color rgb="FF7030A0"/>
      <name val="Calibri"/>
      <family val="2"/>
      <scheme val="minor"/>
    </font>
    <font>
      <b/>
      <vertAlign val="superscript"/>
      <sz val="9.9"/>
      <color rgb="FFFFFFFF"/>
      <name val="Calibri"/>
      <family val="2"/>
    </font>
    <font>
      <b/>
      <sz val="14"/>
      <color theme="1"/>
      <name val="Arial"/>
      <family val="2"/>
    </font>
    <font>
      <sz val="11"/>
      <color theme="0" tint="-0.499984740745262"/>
      <name val="Calibri"/>
      <family val="2"/>
      <scheme val="minor"/>
    </font>
    <font>
      <u/>
      <sz val="11"/>
      <color theme="10"/>
      <name val="Calibri"/>
      <family val="2"/>
      <scheme val="minor"/>
    </font>
    <font>
      <sz val="18"/>
      <color theme="1"/>
      <name val="Arial"/>
      <family val="2"/>
    </font>
    <font>
      <sz val="11"/>
      <color theme="1"/>
      <name val="Arial"/>
      <family val="2"/>
    </font>
    <font>
      <sz val="22"/>
      <color theme="1"/>
      <name val="Arial"/>
      <family val="2"/>
    </font>
    <font>
      <u/>
      <sz val="18"/>
      <color theme="10"/>
      <name val="Arial"/>
      <family val="2"/>
    </font>
    <font>
      <sz val="14"/>
      <color theme="1"/>
      <name val="Arial"/>
      <family val="2"/>
    </font>
    <font>
      <b/>
      <sz val="16"/>
      <color theme="1"/>
      <name val="Arial"/>
      <family val="2"/>
    </font>
    <font>
      <i/>
      <sz val="11"/>
      <color theme="1"/>
      <name val="Arial"/>
      <family val="2"/>
    </font>
    <font>
      <sz val="11"/>
      <color theme="0" tint="-0.34998626667073579"/>
      <name val="Calibri"/>
      <family val="2"/>
      <scheme val="minor"/>
    </font>
    <font>
      <i/>
      <sz val="11"/>
      <color theme="1"/>
      <name val="Calibri"/>
      <family val="2"/>
    </font>
    <font>
      <b/>
      <vertAlign val="superscript"/>
      <sz val="11"/>
      <color theme="1"/>
      <name val="Calibri"/>
      <family val="2"/>
      <scheme val="minor"/>
    </font>
    <font>
      <b/>
      <vertAlign val="superscript"/>
      <sz val="14"/>
      <color theme="1"/>
      <name val="Arial"/>
      <family val="2"/>
    </font>
    <font>
      <b/>
      <sz val="12"/>
      <color theme="1"/>
      <name val="Tahoma"/>
      <family val="2"/>
    </font>
    <font>
      <sz val="11"/>
      <color theme="0" tint="-0.249977111117893"/>
      <name val="Calibri"/>
      <family val="2"/>
      <scheme val="minor"/>
    </font>
    <font>
      <b/>
      <vertAlign val="superscript"/>
      <sz val="11"/>
      <color rgb="FF000000"/>
      <name val="Calibri"/>
      <family val="2"/>
      <scheme val="minor"/>
    </font>
    <font>
      <sz val="11"/>
      <color rgb="FFA6A6A6"/>
      <name val="Calibri"/>
      <family val="2"/>
      <scheme val="minor"/>
    </font>
    <font>
      <i/>
      <sz val="11"/>
      <color theme="1"/>
      <name val="Calibri"/>
      <family val="2"/>
      <scheme val="minor"/>
    </font>
    <font>
      <vertAlign val="superscript"/>
      <sz val="11"/>
      <color theme="1" tint="0.34998626667073579"/>
      <name val="Calibri"/>
      <family val="2"/>
      <scheme val="minor"/>
    </font>
    <font>
      <b/>
      <sz val="10"/>
      <color rgb="FFFFFFFF"/>
      <name val="Aptos"/>
      <family val="2"/>
    </font>
    <font>
      <b/>
      <sz val="9"/>
      <color rgb="FFFFFFFF"/>
      <name val="Aptos"/>
      <family val="2"/>
    </font>
    <font>
      <sz val="10"/>
      <color theme="1"/>
      <name val="Calibri"/>
      <family val="2"/>
      <scheme val="minor"/>
    </font>
    <font>
      <b/>
      <sz val="11"/>
      <color theme="0"/>
      <name val="Arial"/>
      <family val="2"/>
    </font>
    <font>
      <b/>
      <sz val="11"/>
      <name val="Arial"/>
      <family val="2"/>
    </font>
    <font>
      <b/>
      <sz val="10"/>
      <color rgb="FF000000"/>
      <name val="Arial"/>
      <family val="2"/>
    </font>
    <font>
      <i/>
      <sz val="10"/>
      <color theme="1"/>
      <name val="Arial"/>
      <family val="2"/>
    </font>
    <font>
      <b/>
      <sz val="10"/>
      <color theme="1"/>
      <name val="Arial"/>
      <family val="2"/>
    </font>
    <font>
      <sz val="10"/>
      <color rgb="FF000000"/>
      <name val="Arial"/>
      <family val="2"/>
    </font>
    <font>
      <b/>
      <sz val="10"/>
      <color theme="1"/>
      <name val="Calibri"/>
      <family val="2"/>
      <scheme val="minor"/>
    </font>
    <font>
      <i/>
      <sz val="10"/>
      <color theme="1"/>
      <name val="Calibri"/>
      <family val="2"/>
      <scheme val="minor"/>
    </font>
    <font>
      <i/>
      <sz val="10"/>
      <name val="Arial"/>
      <family val="2"/>
    </font>
    <font>
      <sz val="8"/>
      <color rgb="FFFF0000"/>
      <name val="Arial"/>
      <family val="2"/>
    </font>
    <font>
      <sz val="8"/>
      <name val="Arial"/>
      <family val="2"/>
    </font>
    <font>
      <sz val="10"/>
      <color rgb="FFFF0000"/>
      <name val="Arial"/>
      <family val="2"/>
    </font>
    <font>
      <sz val="10"/>
      <color theme="1"/>
      <name val="Times New Roman"/>
      <family val="1"/>
    </font>
    <font>
      <b/>
      <sz val="7.5"/>
      <color rgb="FF000000"/>
      <name val="Arial"/>
      <family val="2"/>
    </font>
    <font>
      <sz val="11"/>
      <name val="Arial"/>
      <family val="2"/>
    </font>
    <font>
      <i/>
      <sz val="11"/>
      <name val="Arial"/>
      <family val="2"/>
    </font>
    <font>
      <sz val="11"/>
      <color theme="0"/>
      <name val="Arial"/>
      <family val="2"/>
    </font>
    <font>
      <b/>
      <i/>
      <sz val="10"/>
      <name val="Arial"/>
      <family val="2"/>
    </font>
    <font>
      <sz val="10"/>
      <color rgb="FFFF0000"/>
      <name val="Calibri"/>
      <family val="2"/>
      <scheme val="minor"/>
    </font>
    <font>
      <sz val="8"/>
      <color theme="1"/>
      <name val="Calibri"/>
      <family val="2"/>
      <scheme val="minor"/>
    </font>
    <font>
      <sz val="7"/>
      <color theme="1"/>
      <name val="Arial"/>
      <family val="2"/>
    </font>
    <font>
      <sz val="8"/>
      <color theme="1"/>
      <name val="Arial"/>
      <family val="2"/>
    </font>
    <font>
      <b/>
      <sz val="11"/>
      <name val="Calibri  "/>
    </font>
    <font>
      <sz val="11"/>
      <color rgb="FFFFFFFF"/>
      <name val="Aptos"/>
      <family val="2"/>
    </font>
    <font>
      <sz val="11"/>
      <color theme="0" tint="-0.499984740745262"/>
      <name val="Aptos"/>
      <family val="2"/>
    </font>
    <font>
      <sz val="11"/>
      <color theme="0" tint="-0.499984740745262"/>
      <name val="Aptos"/>
      <family val="2"/>
    </font>
    <font>
      <sz val="11"/>
      <color rgb="FF000000"/>
      <name val="Aptos"/>
      <family val="2"/>
    </font>
    <font>
      <b/>
      <sz val="11"/>
      <color rgb="FF000000"/>
      <name val="Aptos"/>
      <family val="2"/>
    </font>
    <font>
      <sz val="11"/>
      <color rgb="FF7F7F7F"/>
      <name val="Aptos"/>
      <family val="2"/>
    </font>
    <font>
      <sz val="11"/>
      <color rgb="FFFFFFFF"/>
      <name val="Aptos"/>
      <family val="2"/>
    </font>
    <font>
      <sz val="11"/>
      <color rgb="FF000000"/>
      <name val="Aptos"/>
      <family val="2"/>
    </font>
    <font>
      <b/>
      <vertAlign val="superscript"/>
      <sz val="11"/>
      <color rgb="FF000000"/>
      <name val="Aptos"/>
      <family val="2"/>
    </font>
    <font>
      <b/>
      <sz val="11"/>
      <color rgb="FFFFFFFF"/>
      <name val="Aptos"/>
      <family val="2"/>
    </font>
    <font>
      <b/>
      <sz val="11"/>
      <name val="Aptos"/>
      <family val="2"/>
    </font>
    <font>
      <b/>
      <sz val="11"/>
      <color rgb="FF7030A0"/>
      <name val="Aptos"/>
      <family val="2"/>
    </font>
    <font>
      <sz val="11"/>
      <color theme="0" tint="-0.249977111117893"/>
      <name val="Aptos"/>
      <family val="2"/>
    </font>
    <font>
      <sz val="8"/>
      <name val="Calibri"/>
      <family val="2"/>
      <scheme val="minor"/>
    </font>
    <font>
      <sz val="12"/>
      <color rgb="FF000000"/>
      <name val="Calibri"/>
      <family val="2"/>
      <scheme val="minor"/>
    </font>
    <font>
      <b/>
      <sz val="12"/>
      <color rgb="FF000000"/>
      <name val="Calibri"/>
      <family val="2"/>
      <scheme val="minor"/>
    </font>
    <font>
      <sz val="8"/>
      <color theme="0" tint="-0.499984740745262"/>
      <name val="Arial"/>
      <family val="2"/>
    </font>
    <font>
      <sz val="10"/>
      <color theme="0" tint="-0.499984740745262"/>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rgb="FF0555FA"/>
        <bgColor indexed="64"/>
      </patternFill>
    </fill>
    <fill>
      <patternFill patternType="solid">
        <fgColor theme="0" tint="-4.9989318521683403E-2"/>
        <bgColor indexed="64"/>
      </patternFill>
    </fill>
    <fill>
      <patternFill patternType="solid">
        <fgColor rgb="FF41B9E6"/>
        <bgColor indexed="64"/>
      </patternFill>
    </fill>
    <fill>
      <patternFill patternType="solid">
        <fgColor rgb="FF7030A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C6C6"/>
        <bgColor indexed="64"/>
      </patternFill>
    </fill>
  </fills>
  <borders count="7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C6C6C6"/>
      </bottom>
      <diagonal/>
    </border>
    <border>
      <left style="thin">
        <color theme="0"/>
      </left>
      <right style="thin">
        <color rgb="FFC6C6C6"/>
      </right>
      <top style="thin">
        <color theme="0"/>
      </top>
      <bottom style="thin">
        <color rgb="FFC6C6C6"/>
      </bottom>
      <diagonal/>
    </border>
    <border>
      <left/>
      <right style="thin">
        <color theme="0"/>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rgb="FFC6C6C6"/>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rgb="FFC6C6C6"/>
      </right>
      <top style="thin">
        <color theme="0"/>
      </top>
      <bottom style="thin">
        <color theme="0"/>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C6C6C6"/>
      </bottom>
      <diagonal/>
    </border>
    <border>
      <left/>
      <right/>
      <top/>
      <bottom style="medium">
        <color indexed="64"/>
      </bottom>
      <diagonal/>
    </border>
    <border>
      <left/>
      <right/>
      <top style="thin">
        <color indexed="64"/>
      </top>
      <bottom style="thin">
        <color indexed="64"/>
      </bottom>
      <diagonal/>
    </border>
    <border>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rgb="FFC6C6C6"/>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style="thin">
        <color rgb="FFC6C6C6"/>
      </bottom>
      <diagonal/>
    </border>
    <border>
      <left/>
      <right/>
      <top/>
      <bottom style="thin">
        <color theme="0"/>
      </bottom>
      <diagonal/>
    </border>
    <border>
      <left style="thin">
        <color theme="0"/>
      </left>
      <right style="thin">
        <color theme="0"/>
      </right>
      <top style="thin">
        <color rgb="FF0555FA"/>
      </top>
      <bottom style="thin">
        <color rgb="FF0555FA"/>
      </bottom>
      <diagonal/>
    </border>
    <border>
      <left style="thin">
        <color theme="0"/>
      </left>
      <right/>
      <top/>
      <bottom/>
      <diagonal/>
    </border>
    <border>
      <left style="thin">
        <color theme="0" tint="-0.14990691854609822"/>
      </left>
      <right/>
      <top style="thin">
        <color theme="0" tint="-0.14996795556505021"/>
      </top>
      <bottom style="thin">
        <color theme="0" tint="-0.14993743705557422"/>
      </bottom>
      <diagonal/>
    </border>
    <border>
      <left style="thin">
        <color theme="0"/>
      </left>
      <right/>
      <top style="thin">
        <color theme="0" tint="-0.14996795556505021"/>
      </top>
      <bottom style="thin">
        <color theme="0" tint="-0.14993743705557422"/>
      </bottom>
      <diagonal/>
    </border>
    <border>
      <left style="thin">
        <color theme="0"/>
      </left>
      <right style="thin">
        <color theme="0"/>
      </right>
      <top style="thin">
        <color rgb="FF41B9E6"/>
      </top>
      <bottom style="thin">
        <color rgb="FF41B9E6"/>
      </bottom>
      <diagonal/>
    </border>
    <border>
      <left style="thin">
        <color theme="0"/>
      </left>
      <right style="thin">
        <color theme="0"/>
      </right>
      <top style="thin">
        <color rgb="FFC6C6C6"/>
      </top>
      <bottom style="thin">
        <color rgb="FFC6C6C6"/>
      </bottom>
      <diagonal/>
    </border>
    <border>
      <left/>
      <right/>
      <top style="thin">
        <color auto="1"/>
      </top>
      <bottom/>
      <diagonal/>
    </border>
    <border>
      <left style="thin">
        <color theme="0"/>
      </left>
      <right style="thin">
        <color theme="0"/>
      </right>
      <top style="thin">
        <color rgb="FFC6C6C6"/>
      </top>
      <bottom style="thin">
        <color theme="0"/>
      </bottom>
      <diagonal/>
    </border>
    <border>
      <left style="thin">
        <color theme="0"/>
      </left>
      <right style="thin">
        <color theme="0" tint="-0.14996795556505021"/>
      </right>
      <top style="thin">
        <color rgb="FFC6C6C6"/>
      </top>
      <bottom style="thin">
        <color theme="0"/>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rgb="FFC6C6C6"/>
      </bottom>
      <diagonal/>
    </border>
    <border>
      <left style="thin">
        <color theme="0"/>
      </left>
      <right style="thin">
        <color theme="0"/>
      </right>
      <top style="thin">
        <color theme="0"/>
      </top>
      <bottom style="thin">
        <color rgb="FF7030A0"/>
      </bottom>
      <diagonal/>
    </border>
    <border>
      <left/>
      <right style="thin">
        <color theme="0"/>
      </right>
      <top style="thin">
        <color rgb="FF7030A0"/>
      </top>
      <bottom style="thin">
        <color rgb="FF7030A0"/>
      </bottom>
      <diagonal/>
    </border>
    <border>
      <left style="thin">
        <color theme="0"/>
      </left>
      <right style="thin">
        <color theme="0"/>
      </right>
      <top style="thin">
        <color rgb="FF7030A0"/>
      </top>
      <bottom style="thin">
        <color rgb="FF7030A0"/>
      </bottom>
      <diagonal/>
    </border>
    <border>
      <left/>
      <right/>
      <top style="thin">
        <color theme="0" tint="-0.14993743705557422"/>
      </top>
      <bottom style="thin">
        <color theme="0" tint="-0.14996795556505021"/>
      </bottom>
      <diagonal/>
    </border>
    <border>
      <left/>
      <right/>
      <top style="thin">
        <color theme="0"/>
      </top>
      <bottom/>
      <diagonal/>
    </border>
    <border>
      <left/>
      <right/>
      <top style="thin">
        <color rgb="FF7030A0"/>
      </top>
      <bottom style="thin">
        <color rgb="FF7030A0"/>
      </bottom>
      <diagonal/>
    </border>
    <border>
      <left style="thin">
        <color theme="0"/>
      </left>
      <right/>
      <top/>
      <bottom style="thin">
        <color rgb="FFC6C6C6"/>
      </bottom>
      <diagonal/>
    </border>
    <border>
      <left style="thin">
        <color theme="0"/>
      </left>
      <right/>
      <top style="thin">
        <color theme="0" tint="-0.34998626667073579"/>
      </top>
      <bottom style="thin">
        <color rgb="FFC6C6C6"/>
      </bottom>
      <diagonal/>
    </border>
    <border>
      <left/>
      <right/>
      <top style="thin">
        <color theme="0" tint="-0.34998626667073579"/>
      </top>
      <bottom style="thin">
        <color rgb="FFC6C6C6"/>
      </bottom>
      <diagonal/>
    </border>
    <border>
      <left/>
      <right/>
      <top style="thin">
        <color theme="0"/>
      </top>
      <bottom style="thin">
        <color theme="0" tint="-0.34998626667073579"/>
      </bottom>
      <diagonal/>
    </border>
    <border>
      <left style="thin">
        <color theme="0"/>
      </left>
      <right style="thin">
        <color theme="0" tint="-0.14996795556505021"/>
      </right>
      <top/>
      <bottom/>
      <diagonal/>
    </border>
    <border>
      <left style="thin">
        <color theme="0"/>
      </left>
      <right/>
      <top/>
      <bottom style="thin">
        <color theme="0" tint="-0.14993743705557422"/>
      </bottom>
      <diagonal/>
    </border>
    <border>
      <left style="thin">
        <color theme="0" tint="-0.14990691854609822"/>
      </left>
      <right/>
      <top/>
      <bottom style="thin">
        <color theme="0" tint="-0.14993743705557422"/>
      </bottom>
      <diagonal/>
    </border>
    <border>
      <left/>
      <right style="thin">
        <color theme="2" tint="-9.9978637043366805E-2"/>
      </right>
      <top style="thin">
        <color theme="0"/>
      </top>
      <bottom style="thin">
        <color rgb="FFC6C6C6"/>
      </bottom>
      <diagonal/>
    </border>
    <border>
      <left style="thin">
        <color theme="2" tint="-9.9978637043366805E-2"/>
      </left>
      <right style="thin">
        <color theme="2" tint="-9.9978637043366805E-2"/>
      </right>
      <top style="thin">
        <color theme="0"/>
      </top>
      <bottom style="thin">
        <color rgb="FFC6C6C6"/>
      </bottom>
      <diagonal/>
    </border>
    <border>
      <left/>
      <right style="thin">
        <color theme="0"/>
      </right>
      <top/>
      <bottom/>
      <diagonal/>
    </border>
    <border>
      <left/>
      <right/>
      <top/>
      <bottom style="thin">
        <color indexed="64"/>
      </bottom>
      <diagonal/>
    </border>
    <border>
      <left/>
      <right/>
      <top/>
      <bottom style="thick">
        <color rgb="FF000000"/>
      </bottom>
      <diagonal/>
    </border>
    <border>
      <left/>
      <right/>
      <top style="thin">
        <color indexed="64"/>
      </top>
      <bottom style="thick">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ck">
        <color rgb="FF000000"/>
      </bottom>
      <diagonal/>
    </border>
    <border>
      <left/>
      <right/>
      <top style="thin">
        <color rgb="FF000000"/>
      </top>
      <bottom style="thick">
        <color auto="1"/>
      </bottom>
      <diagonal/>
    </border>
    <border>
      <left style="thin">
        <color rgb="FF0555FA"/>
      </left>
      <right style="thin">
        <color rgb="FF0555FA"/>
      </right>
      <top style="thin">
        <color rgb="FF0555FA"/>
      </top>
      <bottom style="thin">
        <color rgb="FF0555FA"/>
      </bottom>
      <diagonal/>
    </border>
    <border>
      <left style="thin">
        <color theme="0"/>
      </left>
      <right style="thin">
        <color rgb="FFC6C6C6"/>
      </right>
      <top style="thin">
        <color rgb="FFC6C6C6"/>
      </top>
      <bottom style="thin">
        <color theme="0"/>
      </bottom>
      <diagonal/>
    </border>
    <border>
      <left/>
      <right style="thin">
        <color theme="0"/>
      </right>
      <top style="thin">
        <color rgb="FFC6C6C6"/>
      </top>
      <bottom style="thin">
        <color theme="0"/>
      </bottom>
      <diagonal/>
    </border>
    <border>
      <left style="thin">
        <color theme="0"/>
      </left>
      <right style="thin">
        <color theme="0"/>
      </right>
      <top/>
      <bottom style="thin">
        <color rgb="FFC6C6C6"/>
      </bottom>
      <diagonal/>
    </border>
    <border>
      <left style="thin">
        <color theme="0"/>
      </left>
      <right style="thin">
        <color rgb="FFC6C6C6"/>
      </right>
      <top/>
      <bottom style="thin">
        <color rgb="FFC6C6C6"/>
      </bottom>
      <diagonal/>
    </border>
    <border>
      <left/>
      <right style="thin">
        <color theme="0"/>
      </right>
      <top/>
      <bottom style="thin">
        <color rgb="FFC6C6C6"/>
      </bottom>
      <diagonal/>
    </border>
    <border>
      <left style="thin">
        <color theme="0"/>
      </left>
      <right style="thin">
        <color rgb="FFC6C6C6"/>
      </right>
      <top style="thin">
        <color rgb="FFC6C6C6"/>
      </top>
      <bottom style="thin">
        <color rgb="FFC6C6C6"/>
      </bottom>
      <diagonal/>
    </border>
    <border>
      <left style="thin">
        <color theme="0"/>
      </left>
      <right style="thin">
        <color rgb="FFC6C6C6"/>
      </right>
      <top style="thin">
        <color rgb="FFC6C6C6"/>
      </top>
      <bottom/>
      <diagonal/>
    </border>
    <border>
      <left style="thin">
        <color theme="0"/>
      </left>
      <right/>
      <top style="thin">
        <color rgb="FFC6C6C6"/>
      </top>
      <bottom style="thin">
        <color theme="0"/>
      </bottom>
      <diagonal/>
    </border>
    <border>
      <left style="thin">
        <color rgb="FFC6C6C6"/>
      </left>
      <right style="thin">
        <color theme="0"/>
      </right>
      <top style="thin">
        <color rgb="FFC6C6C6"/>
      </top>
      <bottom style="thin">
        <color theme="0"/>
      </bottom>
      <diagonal/>
    </border>
    <border>
      <left style="thin">
        <color rgb="FFC6C6C6"/>
      </left>
      <right style="thin">
        <color theme="0"/>
      </right>
      <top style="thin">
        <color theme="0"/>
      </top>
      <bottom style="thin">
        <color theme="0"/>
      </bottom>
      <diagonal/>
    </border>
    <border>
      <left style="thin">
        <color rgb="FFC6C6C6"/>
      </left>
      <right style="thin">
        <color theme="0"/>
      </right>
      <top style="thin">
        <color theme="0"/>
      </top>
      <bottom style="thin">
        <color rgb="FFC6C6C6"/>
      </bottom>
      <diagonal/>
    </border>
    <border>
      <left style="thin">
        <color theme="0"/>
      </left>
      <right style="thin">
        <color theme="0"/>
      </right>
      <top style="thin">
        <color rgb="FFC6C6C6"/>
      </top>
      <bottom/>
      <diagonal/>
    </border>
    <border>
      <left/>
      <right style="thin">
        <color theme="0"/>
      </right>
      <top style="thin">
        <color rgb="FFC6C6C6"/>
      </top>
      <bottom/>
      <diagonal/>
    </border>
    <border>
      <left style="thin">
        <color theme="0"/>
      </left>
      <right style="thin">
        <color rgb="FFC6C6C6"/>
      </right>
      <top/>
      <bottom/>
      <diagonal/>
    </border>
    <border>
      <left style="thin">
        <color theme="0"/>
      </left>
      <right style="thin">
        <color rgb="FFC6C6C6"/>
      </right>
      <top style="thin">
        <color theme="0"/>
      </top>
      <bottom/>
      <diagonal/>
    </border>
    <border>
      <left/>
      <right/>
      <top style="thin">
        <color indexed="64"/>
      </top>
      <bottom style="medium">
        <color indexed="64"/>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xf numFmtId="164" fontId="1" fillId="0" borderId="0" applyFont="0" applyFill="0" applyBorder="0" applyAlignment="0" applyProtection="0"/>
    <xf numFmtId="165" fontId="1" fillId="0" borderId="0" applyFont="0" applyFill="0" applyBorder="0" applyAlignment="0" applyProtection="0"/>
    <xf numFmtId="0" fontId="6" fillId="0" borderId="0"/>
    <xf numFmtId="0" fontId="1" fillId="0" borderId="0"/>
    <xf numFmtId="0" fontId="11" fillId="0" borderId="0"/>
    <xf numFmtId="43" fontId="12" fillId="0" borderId="0" applyFont="0" applyFill="0" applyBorder="0" applyAlignment="0" applyProtection="0"/>
    <xf numFmtId="43" fontId="6" fillId="0" borderId="0" applyFont="0" applyFill="0" applyBorder="0" applyAlignment="0" applyProtection="0"/>
    <xf numFmtId="0" fontId="9" fillId="0" borderId="0"/>
    <xf numFmtId="0" fontId="6" fillId="0" borderId="0"/>
    <xf numFmtId="0" fontId="30" fillId="0" borderId="0" applyNumberFormat="0" applyFill="0" applyBorder="0" applyAlignment="0" applyProtection="0"/>
    <xf numFmtId="0" fontId="6" fillId="0" borderId="0"/>
  </cellStyleXfs>
  <cellXfs count="523">
    <xf numFmtId="0" fontId="0" fillId="0" borderId="0" xfId="0"/>
    <xf numFmtId="0" fontId="2" fillId="0" borderId="0" xfId="0" applyFont="1"/>
    <xf numFmtId="166" fontId="2" fillId="0" borderId="0" xfId="0" applyNumberFormat="1" applyFont="1"/>
    <xf numFmtId="0" fontId="0" fillId="2" borderId="0" xfId="0" applyFill="1"/>
    <xf numFmtId="0" fontId="5" fillId="0" borderId="0" xfId="0" applyFont="1"/>
    <xf numFmtId="167" fontId="5" fillId="6" borderId="0" xfId="0" applyNumberFormat="1" applyFont="1" applyFill="1" applyAlignment="1">
      <alignment horizontal="center"/>
    </xf>
    <xf numFmtId="0" fontId="4" fillId="6" borderId="23" xfId="0" applyFont="1" applyFill="1" applyBorder="1" applyAlignment="1">
      <alignment horizontal="left" vertical="center" wrapText="1" indent="1" readingOrder="1"/>
    </xf>
    <xf numFmtId="167" fontId="0" fillId="6" borderId="0" xfId="0" applyNumberFormat="1" applyFill="1" applyAlignment="1">
      <alignment horizontal="center"/>
    </xf>
    <xf numFmtId="164" fontId="2" fillId="0" borderId="0" xfId="0" applyNumberFormat="1" applyFont="1"/>
    <xf numFmtId="10" fontId="0" fillId="0" borderId="0" xfId="2" applyNumberFormat="1" applyFont="1"/>
    <xf numFmtId="2" fontId="0" fillId="0" borderId="0" xfId="0" applyNumberFormat="1"/>
    <xf numFmtId="1" fontId="2" fillId="0" borderId="0" xfId="0" applyNumberFormat="1" applyFont="1"/>
    <xf numFmtId="175" fontId="2" fillId="0" borderId="0" xfId="0" applyNumberFormat="1" applyFont="1"/>
    <xf numFmtId="0" fontId="14" fillId="3" borderId="13" xfId="0" applyFont="1" applyFill="1" applyBorder="1" applyAlignment="1" applyProtection="1">
      <alignment horizontal="center" vertical="center" wrapText="1"/>
      <protection locked="0" hidden="1"/>
    </xf>
    <xf numFmtId="0" fontId="14" fillId="3" borderId="14"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readingOrder="1"/>
    </xf>
    <xf numFmtId="0" fontId="17" fillId="4" borderId="1" xfId="0" applyFont="1" applyFill="1" applyBorder="1" applyAlignment="1">
      <alignment horizontal="left" vertical="center" wrapText="1" indent="1" readingOrder="1"/>
    </xf>
    <xf numFmtId="164" fontId="15" fillId="0" borderId="24" xfId="1" applyFont="1" applyFill="1" applyBorder="1" applyAlignment="1">
      <alignment horizontal="center" vertical="center" wrapText="1" readingOrder="1"/>
    </xf>
    <xf numFmtId="164" fontId="15" fillId="0" borderId="5" xfId="1" applyFont="1" applyFill="1" applyBorder="1" applyAlignment="1">
      <alignment horizontal="center" vertical="center" wrapText="1" readingOrder="1"/>
    </xf>
    <xf numFmtId="164" fontId="13" fillId="0" borderId="33" xfId="1" applyFont="1" applyFill="1" applyBorder="1" applyAlignment="1">
      <alignment horizontal="center" vertical="center" wrapText="1" readingOrder="1"/>
    </xf>
    <xf numFmtId="164" fontId="13" fillId="0" borderId="34" xfId="1" applyFont="1" applyFill="1" applyBorder="1" applyAlignment="1">
      <alignment horizontal="center" vertical="center" wrapText="1" readingOrder="1"/>
    </xf>
    <xf numFmtId="164" fontId="13" fillId="0" borderId="1" xfId="1" applyFont="1" applyFill="1" applyBorder="1" applyAlignment="1">
      <alignment horizontal="center" vertical="center" wrapText="1" readingOrder="1"/>
    </xf>
    <xf numFmtId="164" fontId="13" fillId="0" borderId="35" xfId="1" applyFont="1" applyFill="1" applyBorder="1" applyAlignment="1">
      <alignment horizontal="center" vertical="center" wrapText="1" readingOrder="1"/>
    </xf>
    <xf numFmtId="164" fontId="13" fillId="0" borderId="4" xfId="1" applyFont="1" applyFill="1" applyBorder="1" applyAlignment="1">
      <alignment horizontal="center" vertical="center" wrapText="1" readingOrder="1"/>
    </xf>
    <xf numFmtId="164" fontId="13" fillId="0" borderId="36" xfId="1" applyFont="1" applyFill="1" applyBorder="1" applyAlignment="1">
      <alignment horizontal="center" vertical="center" wrapText="1" readingOrder="1"/>
    </xf>
    <xf numFmtId="0" fontId="5" fillId="0" borderId="0" xfId="0" applyFont="1" applyAlignment="1">
      <alignment vertical="center"/>
    </xf>
    <xf numFmtId="0" fontId="14" fillId="5" borderId="0" xfId="0" applyFont="1" applyFill="1" applyAlignment="1">
      <alignment horizontal="center" vertical="center" wrapText="1"/>
    </xf>
    <xf numFmtId="0" fontId="17" fillId="5" borderId="1" xfId="0" applyFont="1" applyFill="1" applyBorder="1" applyAlignment="1">
      <alignment horizontal="center" vertical="center" wrapText="1" readingOrder="1"/>
    </xf>
    <xf numFmtId="173" fontId="16" fillId="0" borderId="4" xfId="1" applyNumberFormat="1" applyFont="1" applyFill="1" applyBorder="1" applyAlignment="1">
      <alignment horizontal="right" vertical="center" wrapText="1" indent="2" readingOrder="1"/>
    </xf>
    <xf numFmtId="0" fontId="17" fillId="5" borderId="7" xfId="0" applyFont="1" applyFill="1" applyBorder="1" applyAlignment="1">
      <alignment horizontal="center" vertical="center" wrapText="1" readingOrder="1"/>
    </xf>
    <xf numFmtId="0" fontId="17" fillId="5" borderId="23" xfId="0" applyFont="1" applyFill="1" applyBorder="1" applyAlignment="1">
      <alignment horizontal="center" vertical="center" wrapText="1" readingOrder="1"/>
    </xf>
    <xf numFmtId="9" fontId="16" fillId="0" borderId="4" xfId="2" applyFont="1" applyFill="1" applyBorder="1" applyAlignment="1">
      <alignment horizontal="right" vertical="center" wrapText="1" indent="2" readingOrder="1"/>
    </xf>
    <xf numFmtId="0" fontId="0" fillId="0" borderId="0" xfId="0" applyAlignment="1">
      <alignment horizontal="center"/>
    </xf>
    <xf numFmtId="0" fontId="17" fillId="5" borderId="1" xfId="0" applyFont="1" applyFill="1" applyBorder="1" applyAlignment="1">
      <alignment horizontal="left" vertical="center" wrapText="1" indent="1" readingOrder="1"/>
    </xf>
    <xf numFmtId="173" fontId="16" fillId="0" borderId="24" xfId="1" applyNumberFormat="1" applyFont="1" applyFill="1" applyBorder="1" applyAlignment="1">
      <alignment horizontal="right" vertical="center" wrapText="1" indent="2" readingOrder="1"/>
    </xf>
    <xf numFmtId="173" fontId="22" fillId="0" borderId="25" xfId="1" applyNumberFormat="1" applyFont="1" applyFill="1" applyBorder="1" applyAlignment="1">
      <alignment horizontal="right" vertical="center" wrapText="1" indent="2" readingOrder="1"/>
    </xf>
    <xf numFmtId="173" fontId="22" fillId="0" borderId="20" xfId="1" applyNumberFormat="1" applyFont="1" applyFill="1" applyBorder="1" applyAlignment="1">
      <alignment horizontal="right" vertical="center" wrapText="1" indent="2" readingOrder="1"/>
    </xf>
    <xf numFmtId="0" fontId="23" fillId="0" borderId="26" xfId="0" applyFont="1" applyBorder="1" applyAlignment="1">
      <alignment horizontal="left" vertical="center" wrapText="1" indent="1" readingOrder="1"/>
    </xf>
    <xf numFmtId="173" fontId="23" fillId="0" borderId="26" xfId="1" applyNumberFormat="1" applyFont="1" applyFill="1" applyBorder="1" applyAlignment="1">
      <alignment horizontal="right" vertical="center" wrapText="1" indent="2" readingOrder="1"/>
    </xf>
    <xf numFmtId="0" fontId="16" fillId="2" borderId="1" xfId="0" applyFont="1" applyFill="1" applyBorder="1" applyAlignment="1">
      <alignment horizontal="left" vertical="center"/>
    </xf>
    <xf numFmtId="172" fontId="24" fillId="0" borderId="30" xfId="5" applyNumberFormat="1" applyFont="1" applyFill="1" applyBorder="1" applyAlignment="1">
      <alignment horizontal="right" vertical="center" wrapText="1" indent="2" readingOrder="1"/>
    </xf>
    <xf numFmtId="0" fontId="5" fillId="0" borderId="0" xfId="0" applyFont="1" applyAlignment="1">
      <alignment horizontal="center" vertical="center"/>
    </xf>
    <xf numFmtId="0" fontId="5" fillId="6" borderId="1" xfId="0" applyFont="1" applyFill="1" applyBorder="1" applyAlignment="1">
      <alignment horizontal="center" vertical="center" wrapText="1" readingOrder="1"/>
    </xf>
    <xf numFmtId="166" fontId="16" fillId="0" borderId="6" xfId="1" applyNumberFormat="1" applyFont="1" applyFill="1" applyBorder="1" applyAlignment="1">
      <alignment horizontal="right" vertical="center" wrapText="1" indent="2" readingOrder="1"/>
    </xf>
    <xf numFmtId="0" fontId="25" fillId="0" borderId="0" xfId="11" applyFont="1" applyAlignment="1">
      <alignment horizontal="left" indent="1"/>
    </xf>
    <xf numFmtId="0" fontId="16" fillId="6" borderId="7" xfId="0" applyFont="1" applyFill="1" applyBorder="1" applyAlignment="1">
      <alignment horizontal="left" vertical="center" wrapText="1" indent="1" readingOrder="1"/>
    </xf>
    <xf numFmtId="166" fontId="16" fillId="6" borderId="7" xfId="1" applyNumberFormat="1" applyFont="1" applyFill="1" applyBorder="1" applyAlignment="1">
      <alignment horizontal="right" vertical="center" wrapText="1" indent="2" readingOrder="1"/>
    </xf>
    <xf numFmtId="166" fontId="16" fillId="0" borderId="4" xfId="1" applyNumberFormat="1" applyFont="1" applyFill="1" applyBorder="1" applyAlignment="1">
      <alignment horizontal="right" vertical="center" wrapText="1" indent="2" readingOrder="1"/>
    </xf>
    <xf numFmtId="166" fontId="16" fillId="0" borderId="5" xfId="1" applyNumberFormat="1" applyFont="1" applyFill="1" applyBorder="1" applyAlignment="1">
      <alignment horizontal="right" vertical="center" wrapText="1" indent="2" readingOrder="1"/>
    </xf>
    <xf numFmtId="166" fontId="22" fillId="0" borderId="8" xfId="1" applyNumberFormat="1" applyFont="1" applyFill="1" applyBorder="1" applyAlignment="1">
      <alignment horizontal="right" vertical="center" wrapText="1" indent="2" readingOrder="1"/>
    </xf>
    <xf numFmtId="166" fontId="22" fillId="0" borderId="9" xfId="1" applyNumberFormat="1" applyFont="1" applyFill="1" applyBorder="1" applyAlignment="1">
      <alignment horizontal="right" vertical="center" wrapText="1" indent="2" readingOrder="1"/>
    </xf>
    <xf numFmtId="166" fontId="22" fillId="0" borderId="10" xfId="1" applyNumberFormat="1" applyFont="1" applyFill="1" applyBorder="1" applyAlignment="1">
      <alignment horizontal="right" vertical="center" wrapText="1" indent="2" readingOrder="1"/>
    </xf>
    <xf numFmtId="166" fontId="22" fillId="0" borderId="1" xfId="1" applyNumberFormat="1" applyFont="1" applyFill="1" applyBorder="1" applyAlignment="1">
      <alignment horizontal="right" vertical="center" wrapText="1" indent="2" readingOrder="1"/>
    </xf>
    <xf numFmtId="166" fontId="22" fillId="0" borderId="12" xfId="1" applyNumberFormat="1" applyFont="1" applyFill="1" applyBorder="1" applyAlignment="1">
      <alignment horizontal="right" vertical="center" wrapText="1" indent="2" readingOrder="1"/>
    </xf>
    <xf numFmtId="166" fontId="22" fillId="0" borderId="3" xfId="1" applyNumberFormat="1" applyFont="1" applyFill="1" applyBorder="1" applyAlignment="1">
      <alignment horizontal="right" vertical="center" wrapText="1" indent="2" readingOrder="1"/>
    </xf>
    <xf numFmtId="0" fontId="5" fillId="6" borderId="3" xfId="0" applyFont="1" applyFill="1" applyBorder="1" applyAlignment="1">
      <alignment horizontal="center" vertical="center" wrapText="1" readingOrder="1"/>
    </xf>
    <xf numFmtId="166" fontId="16" fillId="6" borderId="19" xfId="1" applyNumberFormat="1" applyFont="1" applyFill="1" applyBorder="1" applyAlignment="1">
      <alignment horizontal="right" vertical="center" wrapText="1" indent="2" readingOrder="1"/>
    </xf>
    <xf numFmtId="0" fontId="16" fillId="2" borderId="1" xfId="0" applyFont="1" applyFill="1" applyBorder="1" applyAlignment="1">
      <alignment horizontal="left" vertical="center" wrapText="1"/>
    </xf>
    <xf numFmtId="166" fontId="16" fillId="0" borderId="21" xfId="1" applyNumberFormat="1" applyFont="1" applyFill="1" applyBorder="1" applyAlignment="1">
      <alignment horizontal="right" vertical="center" wrapText="1" indent="2" readingOrder="1"/>
    </xf>
    <xf numFmtId="166" fontId="16" fillId="6" borderId="3" xfId="1" applyNumberFormat="1" applyFont="1" applyFill="1" applyBorder="1" applyAlignment="1">
      <alignment horizontal="center" vertical="center" wrapText="1" readingOrder="1"/>
    </xf>
    <xf numFmtId="166" fontId="22" fillId="0" borderId="22" xfId="1" applyNumberFormat="1" applyFont="1" applyFill="1" applyBorder="1" applyAlignment="1">
      <alignment horizontal="right" vertical="center" wrapText="1" indent="2" readingOrder="1"/>
    </xf>
    <xf numFmtId="166" fontId="22" fillId="0" borderId="2" xfId="1" applyNumberFormat="1" applyFont="1" applyFill="1" applyBorder="1" applyAlignment="1">
      <alignment horizontal="right" vertical="center" wrapText="1" indent="2" readingOrder="1"/>
    </xf>
    <xf numFmtId="166" fontId="16" fillId="6" borderId="23" xfId="1" applyNumberFormat="1" applyFont="1" applyFill="1" applyBorder="1" applyAlignment="1">
      <alignment horizontal="right" vertical="center" wrapText="1" indent="2" readingOrder="1"/>
    </xf>
    <xf numFmtId="0" fontId="15" fillId="2" borderId="0" xfId="0" applyFont="1" applyFill="1"/>
    <xf numFmtId="0" fontId="17" fillId="8" borderId="1" xfId="0" applyFont="1" applyFill="1" applyBorder="1" applyAlignment="1">
      <alignment horizontal="center" vertical="center" wrapText="1" readingOrder="1"/>
    </xf>
    <xf numFmtId="0" fontId="17" fillId="8" borderId="1" xfId="0" applyFont="1" applyFill="1" applyBorder="1" applyAlignment="1">
      <alignment horizontal="left" vertical="center" wrapText="1" indent="1" readingOrder="1"/>
    </xf>
    <xf numFmtId="0" fontId="17" fillId="8" borderId="7" xfId="0" applyFont="1" applyFill="1" applyBorder="1" applyAlignment="1">
      <alignment horizontal="left" vertical="center" wrapText="1" indent="1" readingOrder="1"/>
    </xf>
    <xf numFmtId="0" fontId="17" fillId="8" borderId="37" xfId="0" applyFont="1" applyFill="1" applyBorder="1" applyAlignment="1">
      <alignment horizontal="left" vertical="center" wrapText="1" indent="1" readingOrder="1"/>
    </xf>
    <xf numFmtId="0" fontId="26" fillId="0" borderId="38" xfId="0" applyFont="1" applyBorder="1" applyAlignment="1">
      <alignment horizontal="left" vertical="center" wrapText="1" indent="1" readingOrder="1"/>
    </xf>
    <xf numFmtId="0" fontId="17" fillId="8" borderId="27" xfId="0" applyFont="1" applyFill="1" applyBorder="1" applyAlignment="1">
      <alignment horizontal="left" vertical="center" wrapText="1" indent="1" readingOrder="1"/>
    </xf>
    <xf numFmtId="0" fontId="17" fillId="8" borderId="8" xfId="0" applyFont="1" applyFill="1" applyBorder="1" applyAlignment="1">
      <alignment horizontal="left" vertical="center" wrapText="1" indent="1" readingOrder="1"/>
    </xf>
    <xf numFmtId="0" fontId="19" fillId="0" borderId="0" xfId="0" applyFont="1" applyAlignment="1">
      <alignment horizontal="center" vertical="center" wrapText="1"/>
    </xf>
    <xf numFmtId="0" fontId="26" fillId="0" borderId="0" xfId="0" applyFont="1" applyAlignment="1">
      <alignment horizontal="left" vertical="center" wrapText="1" indent="1" readingOrder="1"/>
    </xf>
    <xf numFmtId="173" fontId="0" fillId="0" borderId="0" xfId="0" applyNumberFormat="1"/>
    <xf numFmtId="0" fontId="15" fillId="0" borderId="1" xfId="0" applyFont="1" applyBorder="1" applyAlignment="1">
      <alignment horizontal="left" vertical="center" wrapText="1"/>
    </xf>
    <xf numFmtId="167" fontId="0" fillId="2" borderId="0" xfId="0" applyNumberFormat="1" applyFill="1" applyAlignment="1">
      <alignment horizontal="center"/>
    </xf>
    <xf numFmtId="3" fontId="15" fillId="2" borderId="0" xfId="0" applyNumberFormat="1" applyFont="1" applyFill="1" applyAlignment="1" applyProtection="1">
      <alignment horizontal="left" vertical="center"/>
      <protection locked="0" hidden="1"/>
    </xf>
    <xf numFmtId="167" fontId="5" fillId="2" borderId="0" xfId="0" applyNumberFormat="1" applyFont="1" applyFill="1" applyAlignment="1">
      <alignment horizontal="center"/>
    </xf>
    <xf numFmtId="3" fontId="21" fillId="2" borderId="0" xfId="0" applyNumberFormat="1" applyFont="1" applyFill="1" applyAlignment="1" applyProtection="1">
      <alignment horizontal="left" vertical="center" indent="3"/>
      <protection locked="0" hidden="1"/>
    </xf>
    <xf numFmtId="3" fontId="21" fillId="2" borderId="0" xfId="0" quotePrefix="1" applyNumberFormat="1" applyFont="1" applyFill="1" applyAlignment="1" applyProtection="1">
      <alignment horizontal="left" vertical="center" indent="3"/>
      <protection locked="0" hidden="1"/>
    </xf>
    <xf numFmtId="0" fontId="3" fillId="4" borderId="2" xfId="0" applyFont="1" applyFill="1" applyBorder="1" applyAlignment="1">
      <alignment horizontal="left" vertical="center" wrapText="1" indent="1" readingOrder="1"/>
    </xf>
    <xf numFmtId="3" fontId="4" fillId="2" borderId="0" xfId="1" applyNumberFormat="1" applyFont="1" applyFill="1" applyBorder="1" applyAlignment="1">
      <alignment horizontal="right" vertical="center" wrapText="1" readingOrder="1"/>
    </xf>
    <xf numFmtId="0" fontId="8" fillId="5" borderId="0" xfId="6" applyFont="1" applyFill="1" applyAlignment="1">
      <alignment horizontal="right" vertical="center"/>
    </xf>
    <xf numFmtId="0" fontId="10" fillId="5" borderId="0" xfId="0" applyFont="1" applyFill="1" applyAlignment="1">
      <alignment horizontal="right" vertical="center" wrapText="1"/>
    </xf>
    <xf numFmtId="0" fontId="0" fillId="2" borderId="0" xfId="0" applyFill="1" applyAlignment="1">
      <alignment horizontal="center"/>
    </xf>
    <xf numFmtId="0" fontId="19" fillId="2" borderId="0" xfId="0" applyFont="1" applyFill="1" applyAlignment="1">
      <alignment horizontal="center" vertical="center" wrapText="1"/>
    </xf>
    <xf numFmtId="166" fontId="16" fillId="6" borderId="19" xfId="1" applyNumberFormat="1" applyFont="1" applyFill="1" applyBorder="1" applyAlignment="1">
      <alignment vertical="center" wrapText="1" readingOrder="1"/>
    </xf>
    <xf numFmtId="0" fontId="5" fillId="2" borderId="0" xfId="0" applyFont="1" applyFill="1" applyAlignment="1">
      <alignment horizontal="left" vertical="center"/>
    </xf>
    <xf numFmtId="3" fontId="15" fillId="6" borderId="0" xfId="0" applyNumberFormat="1" applyFont="1" applyFill="1" applyAlignment="1">
      <alignment vertical="center" readingOrder="1"/>
    </xf>
    <xf numFmtId="0" fontId="8" fillId="2" borderId="0" xfId="6" applyFont="1" applyFill="1" applyAlignment="1">
      <alignment vertical="center"/>
    </xf>
    <xf numFmtId="171" fontId="26" fillId="0" borderId="0" xfId="5" applyNumberFormat="1" applyFont="1" applyAlignment="1">
      <alignment horizontal="right" vertical="center" wrapText="1" indent="2" readingOrder="1"/>
    </xf>
    <xf numFmtId="0" fontId="16" fillId="2" borderId="1" xfId="0" applyFont="1" applyFill="1" applyBorder="1" applyAlignment="1">
      <alignment horizontal="center" vertical="center" wrapText="1"/>
    </xf>
    <xf numFmtId="0" fontId="17" fillId="8" borderId="3" xfId="0" applyFont="1" applyFill="1" applyBorder="1" applyAlignment="1">
      <alignment horizontal="center" vertical="center" wrapText="1" readingOrder="1"/>
    </xf>
    <xf numFmtId="167" fontId="0" fillId="0" borderId="0" xfId="0" applyNumberFormat="1"/>
    <xf numFmtId="0" fontId="26" fillId="0" borderId="42" xfId="0" applyFont="1" applyBorder="1" applyAlignment="1">
      <alignment horizontal="left" vertical="center" wrapText="1" indent="1" readingOrder="1"/>
    </xf>
    <xf numFmtId="171" fontId="26" fillId="0" borderId="0" xfId="5" applyNumberFormat="1" applyFont="1" applyBorder="1" applyAlignment="1">
      <alignment horizontal="right" vertical="center" wrapText="1" indent="2" readingOrder="1"/>
    </xf>
    <xf numFmtId="175" fontId="0" fillId="0" borderId="0" xfId="0" applyNumberFormat="1"/>
    <xf numFmtId="3" fontId="13" fillId="2" borderId="0" xfId="0" applyNumberFormat="1" applyFont="1" applyFill="1" applyAlignment="1" applyProtection="1">
      <alignment horizontal="left" vertical="center" indent="1"/>
      <protection locked="0" hidden="1"/>
    </xf>
    <xf numFmtId="0" fontId="20" fillId="5" borderId="7" xfId="0" applyFont="1" applyFill="1" applyBorder="1" applyAlignment="1">
      <alignment horizontal="left" vertical="center" wrapText="1" indent="3" readingOrder="1"/>
    </xf>
    <xf numFmtId="0" fontId="20" fillId="5" borderId="11" xfId="0" applyFont="1" applyFill="1" applyBorder="1" applyAlignment="1">
      <alignment horizontal="left" vertical="center" wrapText="1" indent="3" readingOrder="1"/>
    </xf>
    <xf numFmtId="173" fontId="22" fillId="0" borderId="24" xfId="1" applyNumberFormat="1" applyFont="1" applyFill="1" applyBorder="1" applyAlignment="1">
      <alignment horizontal="right" vertical="center" wrapText="1" indent="2" readingOrder="1"/>
    </xf>
    <xf numFmtId="0" fontId="20" fillId="5" borderId="1" xfId="0" applyFont="1" applyFill="1" applyBorder="1" applyAlignment="1">
      <alignment horizontal="left" vertical="center" wrapText="1" indent="2" readingOrder="1"/>
    </xf>
    <xf numFmtId="0" fontId="20" fillId="7" borderId="1" xfId="0" applyFont="1" applyFill="1" applyBorder="1" applyAlignment="1">
      <alignment horizontal="left" vertical="center" wrapText="1" indent="2" readingOrder="1"/>
    </xf>
    <xf numFmtId="172" fontId="22" fillId="0" borderId="29" xfId="5" applyNumberFormat="1" applyFont="1" applyFill="1" applyBorder="1" applyAlignment="1">
      <alignment horizontal="right" vertical="center" wrapText="1" indent="2" readingOrder="1"/>
    </xf>
    <xf numFmtId="172" fontId="22" fillId="0" borderId="28" xfId="5" applyNumberFormat="1" applyFont="1" applyFill="1" applyBorder="1" applyAlignment="1">
      <alignment horizontal="right" vertical="center" wrapText="1" indent="2" readingOrder="1"/>
    </xf>
    <xf numFmtId="169" fontId="22" fillId="0" borderId="28" xfId="5" applyNumberFormat="1" applyFont="1" applyFill="1" applyBorder="1" applyAlignment="1">
      <alignment horizontal="right" vertical="center" wrapText="1" indent="2" readingOrder="1"/>
    </xf>
    <xf numFmtId="0" fontId="20" fillId="8" borderId="7" xfId="0" applyFont="1" applyFill="1" applyBorder="1" applyAlignment="1">
      <alignment horizontal="left" vertical="center" wrapText="1" indent="2" readingOrder="1"/>
    </xf>
    <xf numFmtId="0" fontId="20" fillId="4" borderId="7" xfId="0" applyFont="1" applyFill="1" applyBorder="1" applyAlignment="1">
      <alignment horizontal="left" vertical="center" wrapText="1" indent="3" readingOrder="1"/>
    </xf>
    <xf numFmtId="0" fontId="20" fillId="4" borderId="11" xfId="0" applyFont="1" applyFill="1" applyBorder="1" applyAlignment="1">
      <alignment horizontal="left" vertical="center" wrapText="1" indent="3" readingOrder="1"/>
    </xf>
    <xf numFmtId="166" fontId="16" fillId="0" borderId="43" xfId="1" applyNumberFormat="1" applyFont="1" applyFill="1" applyBorder="1" applyAlignment="1">
      <alignment horizontal="right" vertical="center" wrapText="1" indent="2" readingOrder="1"/>
    </xf>
    <xf numFmtId="167" fontId="5" fillId="0" borderId="0" xfId="0" applyNumberFormat="1" applyFont="1" applyAlignment="1">
      <alignment horizontal="center"/>
    </xf>
    <xf numFmtId="0" fontId="20" fillId="4" borderId="1" xfId="0" applyFont="1" applyFill="1" applyBorder="1" applyAlignment="1">
      <alignment horizontal="left" vertical="center" wrapText="1" indent="2" readingOrder="1"/>
    </xf>
    <xf numFmtId="166" fontId="19" fillId="0" borderId="4" xfId="1" applyNumberFormat="1" applyFont="1" applyFill="1" applyBorder="1" applyAlignment="1">
      <alignment horizontal="right" vertical="center" wrapText="1" indent="2" readingOrder="1"/>
    </xf>
    <xf numFmtId="166" fontId="19" fillId="0" borderId="5" xfId="1" applyNumberFormat="1" applyFont="1" applyFill="1" applyBorder="1" applyAlignment="1">
      <alignment horizontal="right" vertical="center" wrapText="1" indent="2" readingOrder="1"/>
    </xf>
    <xf numFmtId="166" fontId="19" fillId="0" borderId="31" xfId="1" applyNumberFormat="1" applyFont="1" applyFill="1" applyBorder="1" applyAlignment="1">
      <alignment horizontal="right" vertical="center" wrapText="1" indent="2" readingOrder="1"/>
    </xf>
    <xf numFmtId="0" fontId="13" fillId="2" borderId="0" xfId="0" applyFont="1" applyFill="1" applyAlignment="1">
      <alignment horizontal="left" indent="1"/>
    </xf>
    <xf numFmtId="166" fontId="16" fillId="0" borderId="5" xfId="1" applyNumberFormat="1" applyFont="1" applyBorder="1" applyAlignment="1">
      <alignment horizontal="right" vertical="center" wrapText="1" indent="2" readingOrder="1"/>
    </xf>
    <xf numFmtId="166" fontId="19" fillId="6" borderId="3" xfId="1" applyNumberFormat="1" applyFont="1" applyFill="1" applyBorder="1" applyAlignment="1">
      <alignment horizontal="center" vertical="center" wrapText="1" readingOrder="1"/>
    </xf>
    <xf numFmtId="3" fontId="0" fillId="0" borderId="0" xfId="0" applyNumberFormat="1"/>
    <xf numFmtId="174" fontId="19" fillId="6" borderId="3" xfId="1" applyNumberFormat="1" applyFont="1" applyFill="1" applyBorder="1" applyAlignment="1">
      <alignment horizontal="center" vertical="center" wrapText="1" readingOrder="1"/>
    </xf>
    <xf numFmtId="174" fontId="16" fillId="6" borderId="3" xfId="1" applyNumberFormat="1" applyFont="1" applyFill="1" applyBorder="1" applyAlignment="1">
      <alignment horizontal="center" vertical="center" wrapText="1" readingOrder="1"/>
    </xf>
    <xf numFmtId="166" fontId="16" fillId="6" borderId="3" xfId="1" applyNumberFormat="1" applyFont="1" applyFill="1" applyBorder="1" applyAlignment="1">
      <alignment horizontal="right" vertical="center" wrapText="1" readingOrder="1"/>
    </xf>
    <xf numFmtId="167" fontId="0" fillId="0" borderId="0" xfId="0" applyNumberFormat="1" applyAlignment="1">
      <alignment horizontal="center"/>
    </xf>
    <xf numFmtId="167" fontId="15" fillId="6" borderId="0" xfId="0" applyNumberFormat="1" applyFont="1" applyFill="1" applyAlignment="1">
      <alignment horizontal="center" vertical="center" readingOrder="1"/>
    </xf>
    <xf numFmtId="0" fontId="17" fillId="4" borderId="1" xfId="0" applyFont="1" applyFill="1" applyBorder="1" applyAlignment="1">
      <alignment horizontal="left" vertical="center" wrapText="1" indent="2" readingOrder="1"/>
    </xf>
    <xf numFmtId="173" fontId="22" fillId="0" borderId="41" xfId="1" applyNumberFormat="1" applyFont="1" applyFill="1" applyBorder="1" applyAlignment="1">
      <alignment horizontal="right" vertical="center" wrapText="1" indent="2" readingOrder="1"/>
    </xf>
    <xf numFmtId="173" fontId="22" fillId="0" borderId="16" xfId="1" applyNumberFormat="1" applyFont="1" applyFill="1" applyBorder="1" applyAlignment="1">
      <alignment horizontal="right" vertical="center" wrapText="1" indent="2" readingOrder="1"/>
    </xf>
    <xf numFmtId="173" fontId="22" fillId="0" borderId="23" xfId="1" applyNumberFormat="1" applyFont="1" applyFill="1" applyBorder="1" applyAlignment="1">
      <alignment horizontal="right" vertical="center" wrapText="1" indent="2" readingOrder="1"/>
    </xf>
    <xf numFmtId="173" fontId="22" fillId="0" borderId="44" xfId="1" applyNumberFormat="1" applyFont="1" applyFill="1" applyBorder="1" applyAlignment="1">
      <alignment horizontal="right" vertical="center" wrapText="1" indent="2" readingOrder="1"/>
    </xf>
    <xf numFmtId="173" fontId="22" fillId="0" borderId="45" xfId="1" applyNumberFormat="1" applyFont="1" applyFill="1" applyBorder="1" applyAlignment="1">
      <alignment horizontal="right" vertical="center" wrapText="1" indent="2" readingOrder="1"/>
    </xf>
    <xf numFmtId="173" fontId="22" fillId="0" borderId="46" xfId="1" applyNumberFormat="1" applyFont="1" applyFill="1" applyBorder="1" applyAlignment="1">
      <alignment horizontal="right" vertical="center" wrapText="1" indent="2" readingOrder="1"/>
    </xf>
    <xf numFmtId="173" fontId="19" fillId="0" borderId="16" xfId="1" applyNumberFormat="1" applyFont="1" applyFill="1" applyBorder="1" applyAlignment="1">
      <alignment horizontal="right" vertical="center" wrapText="1" indent="2" readingOrder="1"/>
    </xf>
    <xf numFmtId="3" fontId="21" fillId="2" borderId="0" xfId="0" applyNumberFormat="1" applyFont="1" applyFill="1" applyAlignment="1" applyProtection="1">
      <alignment horizontal="left" vertical="center" indent="2"/>
      <protection locked="0" hidden="1"/>
    </xf>
    <xf numFmtId="1" fontId="22" fillId="0" borderId="28" xfId="5" applyNumberFormat="1" applyFont="1" applyFill="1" applyBorder="1" applyAlignment="1">
      <alignment horizontal="right" vertical="center" wrapText="1" indent="2" readingOrder="1"/>
    </xf>
    <xf numFmtId="164" fontId="13" fillId="0" borderId="11" xfId="1" applyFont="1" applyFill="1" applyBorder="1" applyAlignment="1">
      <alignment horizontal="center" vertical="center" wrapText="1" readingOrder="1"/>
    </xf>
    <xf numFmtId="164" fontId="13" fillId="0" borderId="47" xfId="1" applyFont="1" applyFill="1" applyBorder="1" applyAlignment="1">
      <alignment horizontal="center" vertical="center" wrapText="1" readingOrder="1"/>
    </xf>
    <xf numFmtId="3" fontId="13" fillId="0" borderId="0" xfId="0" applyNumberFormat="1" applyFont="1" applyAlignment="1" applyProtection="1">
      <alignment horizontal="left" vertical="center" indent="1"/>
      <protection locked="0" hidden="1"/>
    </xf>
    <xf numFmtId="3" fontId="21" fillId="0" borderId="0" xfId="0" quotePrefix="1" applyNumberFormat="1" applyFont="1" applyAlignment="1" applyProtection="1">
      <alignment horizontal="left" vertical="center" indent="3"/>
      <protection locked="0" hidden="1"/>
    </xf>
    <xf numFmtId="0" fontId="17" fillId="7" borderId="2" xfId="0" applyFont="1" applyFill="1" applyBorder="1" applyAlignment="1">
      <alignment horizontal="left" vertical="center" wrapText="1" readingOrder="1"/>
    </xf>
    <xf numFmtId="0" fontId="20" fillId="7" borderId="2" xfId="0" applyFont="1" applyFill="1" applyBorder="1" applyAlignment="1">
      <alignment horizontal="left" vertical="center" wrapText="1" indent="2" readingOrder="1"/>
    </xf>
    <xf numFmtId="0" fontId="17" fillId="7" borderId="7" xfId="0" applyFont="1" applyFill="1" applyBorder="1" applyAlignment="1">
      <alignment horizontal="center" vertical="center" wrapText="1" readingOrder="1"/>
    </xf>
    <xf numFmtId="172" fontId="22" fillId="0" borderId="48" xfId="5" applyNumberFormat="1" applyFont="1" applyFill="1" applyBorder="1" applyAlignment="1">
      <alignment horizontal="right" vertical="center" wrapText="1" indent="2" readingOrder="1"/>
    </xf>
    <xf numFmtId="172" fontId="22" fillId="0" borderId="49" xfId="5" applyNumberFormat="1" applyFont="1" applyFill="1" applyBorder="1" applyAlignment="1">
      <alignment horizontal="right" vertical="center" wrapText="1" indent="2" readingOrder="1"/>
    </xf>
    <xf numFmtId="1" fontId="22" fillId="0" borderId="49" xfId="5" applyNumberFormat="1" applyFont="1" applyFill="1" applyBorder="1" applyAlignment="1">
      <alignment horizontal="right" vertical="center" wrapText="1" indent="2" readingOrder="1"/>
    </xf>
    <xf numFmtId="169" fontId="22" fillId="0" borderId="49" xfId="5" applyNumberFormat="1" applyFont="1" applyFill="1" applyBorder="1" applyAlignment="1">
      <alignment horizontal="right" vertical="center" wrapText="1" indent="2" readingOrder="1"/>
    </xf>
    <xf numFmtId="173" fontId="16" fillId="0" borderId="50" xfId="1" applyNumberFormat="1" applyFont="1" applyFill="1" applyBorder="1" applyAlignment="1">
      <alignment horizontal="right" vertical="center" wrapText="1" indent="2" readingOrder="1"/>
    </xf>
    <xf numFmtId="173" fontId="16" fillId="0" borderId="51" xfId="1" applyNumberFormat="1" applyFont="1" applyFill="1" applyBorder="1" applyAlignment="1">
      <alignment horizontal="right" vertical="center" wrapText="1" indent="2" readingOrder="1"/>
    </xf>
    <xf numFmtId="173" fontId="19" fillId="0" borderId="50" xfId="1" applyNumberFormat="1" applyFont="1" applyFill="1" applyBorder="1" applyAlignment="1">
      <alignment horizontal="right" vertical="center" wrapText="1" indent="2" readingOrder="1"/>
    </xf>
    <xf numFmtId="173" fontId="19" fillId="0" borderId="51" xfId="1" applyNumberFormat="1" applyFont="1" applyFill="1" applyBorder="1" applyAlignment="1">
      <alignment horizontal="right" vertical="center" wrapText="1" indent="2" readingOrder="1"/>
    </xf>
    <xf numFmtId="173" fontId="19" fillId="0" borderId="24" xfId="1" applyNumberFormat="1" applyFont="1" applyFill="1" applyBorder="1" applyAlignment="1">
      <alignment horizontal="right" vertical="center" wrapText="1" indent="2" readingOrder="1"/>
    </xf>
    <xf numFmtId="166" fontId="16" fillId="0" borderId="4" xfId="1" applyNumberFormat="1" applyFont="1" applyBorder="1" applyAlignment="1">
      <alignment horizontal="right" vertical="center" wrapText="1" indent="2" readingOrder="1"/>
    </xf>
    <xf numFmtId="166" fontId="29" fillId="0" borderId="1" xfId="1" applyNumberFormat="1" applyFont="1" applyFill="1" applyBorder="1" applyAlignment="1">
      <alignment horizontal="right" vertical="center" wrapText="1" indent="2" readingOrder="1"/>
    </xf>
    <xf numFmtId="166" fontId="29" fillId="0" borderId="5" xfId="1" applyNumberFormat="1" applyFont="1" applyFill="1" applyBorder="1" applyAlignment="1">
      <alignment horizontal="right" vertical="center" wrapText="1" indent="2" readingOrder="1"/>
    </xf>
    <xf numFmtId="166" fontId="29" fillId="0" borderId="3" xfId="1" applyNumberFormat="1" applyFont="1" applyFill="1" applyBorder="1" applyAlignment="1">
      <alignment horizontal="right" vertical="center" wrapText="1" indent="2" readingOrder="1"/>
    </xf>
    <xf numFmtId="166" fontId="19" fillId="0" borderId="43" xfId="1" applyNumberFormat="1" applyFont="1" applyFill="1" applyBorder="1" applyAlignment="1">
      <alignment horizontal="right" vertical="center" wrapText="1" indent="2" readingOrder="1"/>
    </xf>
    <xf numFmtId="0" fontId="20" fillId="8" borderId="1" xfId="0" applyFont="1" applyFill="1" applyBorder="1" applyAlignment="1">
      <alignment horizontal="left" vertical="center" wrapText="1" indent="2" readingOrder="1"/>
    </xf>
    <xf numFmtId="172" fontId="15" fillId="0" borderId="40" xfId="5" applyNumberFormat="1" applyFont="1" applyBorder="1" applyAlignment="1">
      <alignment horizontal="right" vertical="center" wrapText="1" indent="2" readingOrder="1"/>
    </xf>
    <xf numFmtId="172" fontId="22" fillId="0" borderId="40" xfId="5" applyNumberFormat="1" applyFont="1" applyBorder="1" applyAlignment="1">
      <alignment horizontal="right" vertical="center" wrapText="1" indent="2" readingOrder="1"/>
    </xf>
    <xf numFmtId="172" fontId="26" fillId="0" borderId="39" xfId="5" applyNumberFormat="1" applyFont="1" applyBorder="1" applyAlignment="1">
      <alignment horizontal="right" vertical="center" wrapText="1" indent="2" readingOrder="1"/>
    </xf>
    <xf numFmtId="172" fontId="26" fillId="0" borderId="38" xfId="5" applyNumberFormat="1" applyFont="1" applyBorder="1" applyAlignment="1">
      <alignment horizontal="right" vertical="center" wrapText="1" indent="2" readingOrder="1"/>
    </xf>
    <xf numFmtId="164" fontId="13" fillId="0" borderId="6" xfId="1" applyFont="1" applyFill="1" applyBorder="1" applyAlignment="1">
      <alignment horizontal="center" vertical="center" wrapText="1" readingOrder="1"/>
    </xf>
    <xf numFmtId="164" fontId="13" fillId="0" borderId="5" xfId="1" applyFont="1" applyFill="1" applyBorder="1" applyAlignment="1">
      <alignment horizontal="center" vertical="center" wrapText="1" readingOrder="1"/>
    </xf>
    <xf numFmtId="164" fontId="13" fillId="0" borderId="24" xfId="1" applyFont="1" applyFill="1" applyBorder="1" applyAlignment="1">
      <alignment horizontal="center" vertical="center" wrapText="1" readingOrder="1"/>
    </xf>
    <xf numFmtId="0" fontId="31" fillId="0" borderId="0" xfId="0" applyFont="1"/>
    <xf numFmtId="0" fontId="32" fillId="0" borderId="0" xfId="0" applyFont="1"/>
    <xf numFmtId="0" fontId="31" fillId="0" borderId="0" xfId="0" applyFont="1" applyAlignment="1">
      <alignment horizontal="center"/>
    </xf>
    <xf numFmtId="0" fontId="34" fillId="0" borderId="0" xfId="13" applyFont="1" applyBorder="1" applyAlignment="1">
      <alignment horizontal="center"/>
    </xf>
    <xf numFmtId="49" fontId="31" fillId="0" borderId="0" xfId="0" applyNumberFormat="1" applyFont="1" applyAlignment="1">
      <alignment horizontal="center"/>
    </xf>
    <xf numFmtId="0" fontId="35" fillId="0" borderId="0" xfId="0" applyFont="1"/>
    <xf numFmtId="0" fontId="36" fillId="0" borderId="0" xfId="0" applyFont="1" applyAlignment="1">
      <alignment horizontal="center"/>
    </xf>
    <xf numFmtId="0" fontId="37" fillId="0" borderId="0" xfId="0" applyFont="1"/>
    <xf numFmtId="0" fontId="35" fillId="0" borderId="17" xfId="0" applyFont="1" applyBorder="1"/>
    <xf numFmtId="0" fontId="38" fillId="0" borderId="0" xfId="0" applyFont="1" applyAlignment="1">
      <alignment horizontal="left" vertical="top" wrapText="1"/>
    </xf>
    <xf numFmtId="173" fontId="16" fillId="0" borderId="41" xfId="1" applyNumberFormat="1" applyFont="1" applyFill="1" applyBorder="1" applyAlignment="1">
      <alignment horizontal="right" vertical="center" wrapText="1" indent="2" readingOrder="1"/>
    </xf>
    <xf numFmtId="176" fontId="0" fillId="0" borderId="0" xfId="0" applyNumberFormat="1"/>
    <xf numFmtId="0" fontId="42" fillId="0" borderId="0" xfId="0" applyFont="1" applyAlignment="1">
      <alignment vertical="center"/>
    </xf>
    <xf numFmtId="0" fontId="42" fillId="0" borderId="0" xfId="0" applyFont="1" applyAlignment="1">
      <alignment horizontal="left" vertical="center"/>
    </xf>
    <xf numFmtId="0" fontId="0" fillId="0" borderId="25" xfId="0" applyBorder="1" applyAlignment="1">
      <alignment horizontal="center"/>
    </xf>
    <xf numFmtId="166" fontId="19" fillId="0" borderId="0" xfId="1" applyNumberFormat="1" applyFont="1" applyFill="1" applyBorder="1" applyAlignment="1">
      <alignment horizontal="right" vertical="center" wrapText="1" indent="2" readingOrder="1"/>
    </xf>
    <xf numFmtId="0" fontId="16" fillId="0" borderId="0" xfId="0" applyFont="1" applyAlignment="1">
      <alignment horizontal="left" vertical="center" indent="1" readingOrder="1"/>
    </xf>
    <xf numFmtId="0" fontId="5" fillId="6" borderId="0" xfId="0" applyFont="1" applyFill="1"/>
    <xf numFmtId="0" fontId="0" fillId="6" borderId="0" xfId="0" applyFill="1"/>
    <xf numFmtId="166" fontId="5" fillId="6" borderId="0" xfId="1" applyNumberFormat="1" applyFont="1" applyFill="1" applyAlignment="1">
      <alignment horizontal="center"/>
    </xf>
    <xf numFmtId="166" fontId="5" fillId="6" borderId="0" xfId="1" applyNumberFormat="1" applyFont="1" applyFill="1"/>
    <xf numFmtId="170" fontId="5" fillId="6" borderId="0" xfId="2" applyNumberFormat="1" applyFont="1" applyFill="1" applyAlignment="1">
      <alignment horizontal="center"/>
    </xf>
    <xf numFmtId="0" fontId="5" fillId="2" borderId="0" xfId="0" applyFont="1" applyFill="1"/>
    <xf numFmtId="166" fontId="0" fillId="2" borderId="0" xfId="1" applyNumberFormat="1" applyFont="1" applyFill="1" applyAlignment="1">
      <alignment horizontal="center"/>
    </xf>
    <xf numFmtId="166" fontId="0" fillId="2" borderId="0" xfId="1" applyNumberFormat="1" applyFont="1" applyFill="1"/>
    <xf numFmtId="0" fontId="28" fillId="0" borderId="0" xfId="0" applyFont="1" applyAlignment="1">
      <alignment vertical="center"/>
    </xf>
    <xf numFmtId="0" fontId="28" fillId="0" borderId="17" xfId="0" applyFont="1" applyBorder="1" applyAlignment="1">
      <alignment vertical="center"/>
    </xf>
    <xf numFmtId="0" fontId="17" fillId="4" borderId="3" xfId="0" applyFont="1" applyFill="1" applyBorder="1" applyAlignment="1">
      <alignment horizontal="left" vertical="center" wrapText="1" indent="1" readingOrder="1"/>
    </xf>
    <xf numFmtId="0" fontId="25" fillId="0" borderId="52" xfId="11" applyFont="1" applyBorder="1" applyAlignment="1">
      <alignment horizontal="left" indent="1"/>
    </xf>
    <xf numFmtId="0" fontId="16" fillId="2" borderId="3" xfId="0" applyFont="1" applyFill="1" applyBorder="1" applyAlignment="1">
      <alignment horizontal="center" vertical="center" wrapText="1"/>
    </xf>
    <xf numFmtId="0" fontId="0" fillId="0" borderId="52" xfId="0" applyBorder="1"/>
    <xf numFmtId="166" fontId="16" fillId="0" borderId="21" xfId="1" applyNumberFormat="1" applyFont="1" applyBorder="1" applyAlignment="1">
      <alignment horizontal="right" vertical="center" wrapText="1" indent="2" readingOrder="1"/>
    </xf>
    <xf numFmtId="166" fontId="16" fillId="0" borderId="6" xfId="1" applyNumberFormat="1" applyFont="1" applyBorder="1" applyAlignment="1">
      <alignment horizontal="right" vertical="center" wrapText="1" indent="2" readingOrder="1"/>
    </xf>
    <xf numFmtId="166" fontId="16" fillId="6" borderId="0" xfId="1" applyNumberFormat="1" applyFont="1" applyFill="1" applyAlignment="1">
      <alignment horizontal="right" vertical="center" wrapText="1" indent="2" readingOrder="1"/>
    </xf>
    <xf numFmtId="166" fontId="29" fillId="0" borderId="21" xfId="1" applyNumberFormat="1" applyFont="1" applyBorder="1" applyAlignment="1">
      <alignment horizontal="right" vertical="center" wrapText="1" indent="2" readingOrder="1"/>
    </xf>
    <xf numFmtId="166" fontId="29" fillId="0" borderId="6" xfId="1" applyNumberFormat="1" applyFont="1" applyBorder="1" applyAlignment="1">
      <alignment horizontal="right" vertical="center" wrapText="1" indent="2" readingOrder="1"/>
    </xf>
    <xf numFmtId="166" fontId="29" fillId="0" borderId="4" xfId="1" applyNumberFormat="1" applyFont="1" applyBorder="1" applyAlignment="1">
      <alignment horizontal="right" vertical="center" wrapText="1" indent="2" readingOrder="1"/>
    </xf>
    <xf numFmtId="166" fontId="19" fillId="0" borderId="4" xfId="1" applyNumberFormat="1" applyFont="1" applyBorder="1" applyAlignment="1">
      <alignment horizontal="right" vertical="center" wrapText="1" indent="2" readingOrder="1"/>
    </xf>
    <xf numFmtId="166" fontId="19" fillId="0" borderId="5" xfId="1" applyNumberFormat="1" applyFont="1" applyBorder="1" applyAlignment="1">
      <alignment horizontal="right" vertical="center" wrapText="1" indent="2" readingOrder="1"/>
    </xf>
    <xf numFmtId="166" fontId="19" fillId="0" borderId="31" xfId="1" applyNumberFormat="1" applyFont="1" applyBorder="1" applyAlignment="1">
      <alignment horizontal="right" vertical="center" wrapText="1" indent="2" readingOrder="1"/>
    </xf>
    <xf numFmtId="166" fontId="19" fillId="0" borderId="43" xfId="1" applyNumberFormat="1" applyFont="1" applyBorder="1" applyAlignment="1">
      <alignment horizontal="right" vertical="center" wrapText="1" indent="2" readingOrder="1"/>
    </xf>
    <xf numFmtId="166" fontId="29" fillId="0" borderId="3" xfId="1" applyNumberFormat="1" applyFont="1" applyBorder="1" applyAlignment="1">
      <alignment horizontal="right" vertical="center" wrapText="1" indent="2" readingOrder="1"/>
    </xf>
    <xf numFmtId="166" fontId="29" fillId="0" borderId="5" xfId="1" applyNumberFormat="1" applyFont="1" applyBorder="1" applyAlignment="1">
      <alignment horizontal="right" vertical="center" wrapText="1" indent="2" readingOrder="1"/>
    </xf>
    <xf numFmtId="166" fontId="29" fillId="0" borderId="1" xfId="1" applyNumberFormat="1" applyFont="1" applyBorder="1" applyAlignment="1">
      <alignment horizontal="right" vertical="center" wrapText="1" indent="2" readingOrder="1"/>
    </xf>
    <xf numFmtId="166" fontId="22" fillId="0" borderId="2" xfId="1" applyNumberFormat="1" applyFont="1" applyBorder="1" applyAlignment="1">
      <alignment horizontal="right" vertical="center" wrapText="1" indent="2" readingOrder="1"/>
    </xf>
    <xf numFmtId="166" fontId="22" fillId="0" borderId="3" xfId="1" applyNumberFormat="1" applyFont="1" applyBorder="1" applyAlignment="1">
      <alignment horizontal="right" vertical="center" wrapText="1" indent="2" readingOrder="1"/>
    </xf>
    <xf numFmtId="166" fontId="22" fillId="0" borderId="12" xfId="1" applyNumberFormat="1" applyFont="1" applyBorder="1" applyAlignment="1">
      <alignment horizontal="right" vertical="center" wrapText="1" indent="2" readingOrder="1"/>
    </xf>
    <xf numFmtId="166" fontId="22" fillId="0" borderId="1" xfId="1" applyNumberFormat="1" applyFont="1" applyBorder="1" applyAlignment="1">
      <alignment horizontal="right" vertical="center" wrapText="1" indent="2" readingOrder="1"/>
    </xf>
    <xf numFmtId="166" fontId="22" fillId="0" borderId="22" xfId="1" applyNumberFormat="1" applyFont="1" applyBorder="1" applyAlignment="1">
      <alignment horizontal="right" vertical="center" wrapText="1" indent="2" readingOrder="1"/>
    </xf>
    <xf numFmtId="166" fontId="22" fillId="0" borderId="10" xfId="1" applyNumberFormat="1" applyFont="1" applyBorder="1" applyAlignment="1">
      <alignment horizontal="right" vertical="center" wrapText="1" indent="2" readingOrder="1"/>
    </xf>
    <xf numFmtId="166" fontId="22" fillId="0" borderId="9" xfId="1" applyNumberFormat="1" applyFont="1" applyBorder="1" applyAlignment="1">
      <alignment horizontal="right" vertical="center" wrapText="1" indent="2" readingOrder="1"/>
    </xf>
    <xf numFmtId="166" fontId="22" fillId="0" borderId="8" xfId="1" applyNumberFormat="1" applyFont="1" applyBorder="1" applyAlignment="1">
      <alignment horizontal="right" vertical="center" wrapText="1" indent="2" readingOrder="1"/>
    </xf>
    <xf numFmtId="166" fontId="16" fillId="0" borderId="43" xfId="1" applyNumberFormat="1" applyFont="1" applyBorder="1" applyAlignment="1">
      <alignment horizontal="right" vertical="center" wrapText="1" indent="2" readingOrder="1"/>
    </xf>
    <xf numFmtId="0" fontId="15" fillId="6" borderId="1" xfId="0" applyFont="1" applyFill="1" applyBorder="1" applyAlignment="1">
      <alignment horizontal="center" vertical="center" wrapText="1" readingOrder="1"/>
    </xf>
    <xf numFmtId="170" fontId="4" fillId="2" borderId="0" xfId="2" applyNumberFormat="1" applyFont="1" applyFill="1" applyBorder="1" applyAlignment="1">
      <alignment horizontal="right" vertical="center" wrapText="1" readingOrder="1"/>
    </xf>
    <xf numFmtId="166" fontId="4" fillId="6" borderId="0" xfId="1" applyNumberFormat="1" applyFont="1" applyFill="1" applyBorder="1" applyAlignment="1">
      <alignment horizontal="right" vertical="center" wrapText="1" readingOrder="1"/>
    </xf>
    <xf numFmtId="170" fontId="4" fillId="6" borderId="0" xfId="2" applyNumberFormat="1" applyFont="1" applyFill="1" applyBorder="1" applyAlignment="1">
      <alignment horizontal="right" vertical="center" wrapText="1" readingOrder="1"/>
    </xf>
    <xf numFmtId="166" fontId="19" fillId="0" borderId="3" xfId="1" applyNumberFormat="1" applyFont="1" applyFill="1" applyBorder="1" applyAlignment="1">
      <alignment horizontal="center" vertical="center" wrapText="1" readingOrder="1"/>
    </xf>
    <xf numFmtId="0" fontId="48" fillId="5" borderId="0" xfId="0" applyFont="1" applyFill="1" applyAlignment="1">
      <alignment horizontal="center" vertical="center" wrapText="1" readingOrder="1"/>
    </xf>
    <xf numFmtId="0" fontId="49" fillId="10" borderId="0" xfId="0" applyFont="1" applyFill="1" applyAlignment="1">
      <alignment horizontal="center" vertical="center" wrapText="1" readingOrder="1"/>
    </xf>
    <xf numFmtId="0" fontId="50" fillId="0" borderId="0" xfId="7" applyFont="1"/>
    <xf numFmtId="49" fontId="51" fillId="5" borderId="0" xfId="7" applyNumberFormat="1" applyFont="1" applyFill="1" applyAlignment="1">
      <alignment horizontal="center" vertical="center"/>
    </xf>
    <xf numFmtId="49" fontId="51" fillId="0" borderId="0" xfId="7" applyNumberFormat="1" applyFont="1" applyAlignment="1">
      <alignment horizontal="center" vertical="center"/>
    </xf>
    <xf numFmtId="49" fontId="52" fillId="0" borderId="0" xfId="7" applyNumberFormat="1" applyFont="1" applyAlignment="1">
      <alignment horizontal="center" vertical="center"/>
    </xf>
    <xf numFmtId="49" fontId="8" fillId="5" borderId="0" xfId="7" applyNumberFormat="1" applyFont="1" applyFill="1" applyAlignment="1">
      <alignment horizontal="left" vertical="center"/>
    </xf>
    <xf numFmtId="49" fontId="51" fillId="5" borderId="0" xfId="7" applyNumberFormat="1" applyFont="1" applyFill="1" applyAlignment="1">
      <alignment horizontal="right" vertical="center"/>
    </xf>
    <xf numFmtId="0" fontId="9" fillId="9" borderId="32" xfId="0" applyFont="1" applyFill="1" applyBorder="1" applyAlignment="1">
      <alignment horizontal="center"/>
    </xf>
    <xf numFmtId="0" fontId="53" fillId="9" borderId="32" xfId="0" applyFont="1" applyFill="1" applyBorder="1" applyAlignment="1">
      <alignment vertical="center" wrapText="1"/>
    </xf>
    <xf numFmtId="0" fontId="9" fillId="9" borderId="32" xfId="0" applyFont="1" applyFill="1" applyBorder="1"/>
    <xf numFmtId="0" fontId="9" fillId="9" borderId="0" xfId="0" applyFont="1" applyFill="1" applyAlignment="1">
      <alignment horizontal="center"/>
    </xf>
    <xf numFmtId="0" fontId="53" fillId="9" borderId="0" xfId="0" applyFont="1" applyFill="1" applyAlignment="1">
      <alignment vertical="center" wrapText="1"/>
    </xf>
    <xf numFmtId="0" fontId="9" fillId="9" borderId="0" xfId="0" applyFont="1" applyFill="1"/>
    <xf numFmtId="0" fontId="9" fillId="9" borderId="0" xfId="0" applyFont="1" applyFill="1" applyAlignment="1">
      <alignment vertical="center"/>
    </xf>
    <xf numFmtId="0" fontId="9" fillId="9" borderId="53" xfId="0" applyFont="1" applyFill="1" applyBorder="1" applyAlignment="1">
      <alignment horizontal="center"/>
    </xf>
    <xf numFmtId="0" fontId="53" fillId="9" borderId="53" xfId="0" applyFont="1" applyFill="1" applyBorder="1" applyAlignment="1">
      <alignment vertical="center" wrapText="1"/>
    </xf>
    <xf numFmtId="0" fontId="9" fillId="9" borderId="53" xfId="0" applyFont="1" applyFill="1" applyBorder="1"/>
    <xf numFmtId="0" fontId="9" fillId="9" borderId="53" xfId="0" applyFont="1" applyFill="1" applyBorder="1" applyAlignment="1">
      <alignment vertical="center"/>
    </xf>
    <xf numFmtId="0" fontId="55" fillId="9" borderId="53" xfId="0" applyFont="1" applyFill="1" applyBorder="1" applyAlignment="1">
      <alignment vertical="center"/>
    </xf>
    <xf numFmtId="0" fontId="53" fillId="9" borderId="53" xfId="0" applyFont="1" applyFill="1" applyBorder="1" applyAlignment="1">
      <alignment horizontal="right" vertical="center" wrapText="1"/>
    </xf>
    <xf numFmtId="0" fontId="56" fillId="9" borderId="53" xfId="0" applyFont="1" applyFill="1" applyBorder="1" applyAlignment="1">
      <alignment vertical="center"/>
    </xf>
    <xf numFmtId="0" fontId="56" fillId="9" borderId="53" xfId="0" applyFont="1" applyFill="1" applyBorder="1" applyAlignment="1">
      <alignment horizontal="right" vertical="center" wrapText="1"/>
    </xf>
    <xf numFmtId="0" fontId="53" fillId="9" borderId="53" xfId="0" applyFont="1" applyFill="1" applyBorder="1" applyAlignment="1">
      <alignment horizontal="center" vertical="center" wrapText="1"/>
    </xf>
    <xf numFmtId="0" fontId="57" fillId="0" borderId="0" xfId="7" applyFont="1"/>
    <xf numFmtId="0" fontId="53" fillId="9" borderId="53" xfId="0" applyFont="1" applyFill="1" applyBorder="1" applyAlignment="1">
      <alignment vertical="center"/>
    </xf>
    <xf numFmtId="0" fontId="56" fillId="9" borderId="53" xfId="0" applyFont="1" applyFill="1" applyBorder="1" applyAlignment="1">
      <alignment vertical="center" wrapText="1"/>
    </xf>
    <xf numFmtId="0" fontId="56" fillId="9" borderId="53" xfId="0" applyFont="1" applyFill="1" applyBorder="1" applyAlignment="1">
      <alignment horizontal="center" vertical="center" wrapText="1"/>
    </xf>
    <xf numFmtId="0" fontId="58" fillId="0" borderId="0" xfId="7" applyFont="1"/>
    <xf numFmtId="0" fontId="50" fillId="0" borderId="0" xfId="7" applyFont="1" applyAlignment="1">
      <alignment horizontal="right"/>
    </xf>
    <xf numFmtId="3" fontId="6" fillId="2" borderId="55" xfId="7" applyNumberFormat="1" applyFont="1" applyFill="1" applyBorder="1" applyAlignment="1">
      <alignment horizontal="center" vertical="center"/>
    </xf>
    <xf numFmtId="0" fontId="53" fillId="9" borderId="0" xfId="0" applyFont="1" applyFill="1" applyAlignment="1">
      <alignment horizontal="right" vertical="center" wrapText="1"/>
    </xf>
    <xf numFmtId="49" fontId="61" fillId="2" borderId="0" xfId="7" applyNumberFormat="1" applyFont="1" applyFill="1" applyAlignment="1">
      <alignment vertical="justify" wrapText="1"/>
    </xf>
    <xf numFmtId="49" fontId="61" fillId="2" borderId="0" xfId="7" applyNumberFormat="1" applyFont="1" applyFill="1" applyAlignment="1">
      <alignment vertical="justify"/>
    </xf>
    <xf numFmtId="0" fontId="63" fillId="9" borderId="0" xfId="0" applyFont="1" applyFill="1"/>
    <xf numFmtId="0" fontId="64" fillId="9" borderId="0" xfId="0" applyFont="1" applyFill="1" applyAlignment="1">
      <alignment horizontal="right" vertical="center" wrapText="1"/>
    </xf>
    <xf numFmtId="0" fontId="63" fillId="9" borderId="0" xfId="0" applyFont="1" applyFill="1" applyAlignment="1">
      <alignment vertical="center"/>
    </xf>
    <xf numFmtId="49" fontId="65" fillId="2" borderId="0" xfId="7" applyNumberFormat="1" applyFont="1" applyFill="1" applyAlignment="1">
      <alignment horizontal="left" vertical="center"/>
    </xf>
    <xf numFmtId="49" fontId="65" fillId="2" borderId="0" xfId="7" applyNumberFormat="1" applyFont="1" applyFill="1" applyAlignment="1">
      <alignment horizontal="center" vertical="center"/>
    </xf>
    <xf numFmtId="49" fontId="52" fillId="2" borderId="0" xfId="7" applyNumberFormat="1" applyFont="1" applyFill="1" applyAlignment="1">
      <alignment horizontal="left" vertical="center" wrapText="1"/>
    </xf>
    <xf numFmtId="49" fontId="66" fillId="2" borderId="0" xfId="7" applyNumberFormat="1" applyFont="1" applyFill="1" applyAlignment="1">
      <alignment horizontal="right" vertical="center" wrapText="1"/>
    </xf>
    <xf numFmtId="49" fontId="51" fillId="5" borderId="0" xfId="7" applyNumberFormat="1" applyFont="1" applyFill="1" applyAlignment="1">
      <alignment horizontal="left" vertical="center"/>
    </xf>
    <xf numFmtId="49" fontId="67" fillId="5" borderId="0" xfId="7" applyNumberFormat="1" applyFont="1" applyFill="1" applyAlignment="1">
      <alignment horizontal="center" vertical="center"/>
    </xf>
    <xf numFmtId="0" fontId="54" fillId="0" borderId="0" xfId="0" applyFont="1" applyAlignment="1">
      <alignment horizontal="center" vertical="center"/>
    </xf>
    <xf numFmtId="0" fontId="54" fillId="0" borderId="0" xfId="0" applyFont="1" applyAlignment="1">
      <alignment horizontal="center"/>
    </xf>
    <xf numFmtId="0" fontId="55" fillId="9" borderId="57" xfId="0" applyFont="1" applyFill="1" applyBorder="1" applyAlignment="1">
      <alignment vertical="center"/>
    </xf>
    <xf numFmtId="168" fontId="6" fillId="6" borderId="53" xfId="9" applyNumberFormat="1" applyFont="1" applyFill="1" applyBorder="1" applyAlignment="1">
      <alignment horizontal="right" vertical="center"/>
    </xf>
    <xf numFmtId="168" fontId="6" fillId="6" borderId="18" xfId="9" applyNumberFormat="1" applyFont="1" applyFill="1" applyBorder="1" applyAlignment="1">
      <alignment horizontal="right" vertical="center"/>
    </xf>
    <xf numFmtId="168" fontId="6" fillId="2" borderId="53" xfId="9" applyNumberFormat="1" applyFont="1" applyFill="1" applyBorder="1" applyAlignment="1">
      <alignment horizontal="right" vertical="center"/>
    </xf>
    <xf numFmtId="0" fontId="9" fillId="9" borderId="57" xfId="0" applyFont="1" applyFill="1" applyBorder="1" applyAlignment="1">
      <alignment vertical="center"/>
    </xf>
    <xf numFmtId="3" fontId="6" fillId="2" borderId="18" xfId="7" applyNumberFormat="1" applyFont="1" applyFill="1" applyBorder="1" applyAlignment="1">
      <alignment horizontal="center" vertical="center"/>
    </xf>
    <xf numFmtId="168" fontId="59" fillId="6" borderId="53" xfId="9" applyNumberFormat="1" applyFont="1" applyFill="1" applyBorder="1" applyAlignment="1">
      <alignment horizontal="right" vertical="center"/>
    </xf>
    <xf numFmtId="168" fontId="59" fillId="6" borderId="18" xfId="9" applyNumberFormat="1" applyFont="1" applyFill="1" applyBorder="1" applyAlignment="1">
      <alignment horizontal="right" vertical="center"/>
    </xf>
    <xf numFmtId="3" fontId="7" fillId="2" borderId="18" xfId="7" applyNumberFormat="1" applyFont="1" applyFill="1" applyBorder="1" applyAlignment="1">
      <alignment horizontal="center" vertical="center"/>
    </xf>
    <xf numFmtId="0" fontId="7" fillId="2" borderId="18" xfId="7" applyFont="1" applyFill="1" applyBorder="1" applyAlignment="1">
      <alignment horizontal="center" vertical="center"/>
    </xf>
    <xf numFmtId="0" fontId="9" fillId="9" borderId="57" xfId="0" applyFont="1" applyFill="1" applyBorder="1" applyAlignment="1">
      <alignment vertical="center" wrapText="1"/>
    </xf>
    <xf numFmtId="168" fontId="7" fillId="6" borderId="53" xfId="9" applyNumberFormat="1" applyFont="1" applyFill="1" applyBorder="1" applyAlignment="1">
      <alignment horizontal="right" vertical="center"/>
    </xf>
    <xf numFmtId="168" fontId="68" fillId="6" borderId="18" xfId="9" applyNumberFormat="1" applyFont="1" applyFill="1" applyBorder="1" applyAlignment="1">
      <alignment horizontal="right" vertical="center"/>
    </xf>
    <xf numFmtId="0" fontId="55" fillId="9" borderId="57" xfId="0" applyFont="1" applyFill="1" applyBorder="1" applyAlignment="1">
      <alignment vertical="center" wrapText="1"/>
    </xf>
    <xf numFmtId="0" fontId="55" fillId="9" borderId="54" xfId="0" applyFont="1" applyFill="1" applyBorder="1" applyAlignment="1">
      <alignment vertical="center"/>
    </xf>
    <xf numFmtId="168" fontId="7" fillId="6" borderId="55" xfId="9" applyNumberFormat="1" applyFont="1" applyFill="1" applyBorder="1" applyAlignment="1">
      <alignment horizontal="right" vertical="center"/>
    </xf>
    <xf numFmtId="0" fontId="69" fillId="0" borderId="0" xfId="7" applyFont="1"/>
    <xf numFmtId="49" fontId="7" fillId="2" borderId="53" xfId="7" applyNumberFormat="1" applyFont="1" applyFill="1" applyBorder="1" applyAlignment="1">
      <alignment horizontal="left" vertical="center"/>
    </xf>
    <xf numFmtId="49" fontId="7" fillId="2" borderId="53" xfId="7" applyNumberFormat="1" applyFont="1" applyFill="1" applyBorder="1" applyAlignment="1">
      <alignment horizontal="center" vertical="center"/>
    </xf>
    <xf numFmtId="49" fontId="7" fillId="2" borderId="53" xfId="9" applyNumberFormat="1" applyFont="1" applyFill="1" applyBorder="1" applyAlignment="1">
      <alignment horizontal="right" vertical="center"/>
    </xf>
    <xf numFmtId="49" fontId="59" fillId="2" borderId="53" xfId="7" applyNumberFormat="1" applyFont="1" applyFill="1" applyBorder="1" applyAlignment="1">
      <alignment horizontal="right" vertical="center" wrapText="1"/>
    </xf>
    <xf numFmtId="49" fontId="6" fillId="2" borderId="0" xfId="7" applyNumberFormat="1" applyFont="1" applyFill="1" applyAlignment="1">
      <alignment vertical="center"/>
    </xf>
    <xf numFmtId="3" fontId="9" fillId="9" borderId="57" xfId="0" applyNumberFormat="1" applyFont="1" applyFill="1" applyBorder="1" applyAlignment="1">
      <alignment horizontal="right" vertical="center"/>
    </xf>
    <xf numFmtId="3" fontId="9" fillId="2" borderId="18" xfId="7" applyNumberFormat="1" applyFont="1" applyFill="1" applyBorder="1" applyAlignment="1">
      <alignment horizontal="center" vertical="center"/>
    </xf>
    <xf numFmtId="168" fontId="7" fillId="6" borderId="18" xfId="9" applyNumberFormat="1" applyFont="1" applyFill="1" applyBorder="1" applyAlignment="1">
      <alignment horizontal="right" vertical="center"/>
    </xf>
    <xf numFmtId="0" fontId="55" fillId="9" borderId="58" xfId="0" applyFont="1" applyFill="1" applyBorder="1" applyAlignment="1">
      <alignment vertical="center" wrapText="1"/>
    </xf>
    <xf numFmtId="3" fontId="55" fillId="9" borderId="58" xfId="0" applyNumberFormat="1" applyFont="1" applyFill="1" applyBorder="1" applyAlignment="1">
      <alignment horizontal="right" vertical="center"/>
    </xf>
    <xf numFmtId="0" fontId="70" fillId="0" borderId="0" xfId="7" applyFont="1"/>
    <xf numFmtId="0" fontId="9" fillId="0" borderId="0" xfId="7" applyFont="1"/>
    <xf numFmtId="0" fontId="6" fillId="2" borderId="18" xfId="7" applyFont="1" applyFill="1" applyBorder="1" applyAlignment="1">
      <alignment horizontal="center" vertical="center"/>
    </xf>
    <xf numFmtId="166" fontId="7" fillId="0" borderId="18" xfId="12" applyNumberFormat="1" applyFont="1" applyBorder="1" applyAlignment="1">
      <alignment horizontal="right" vertical="center" wrapText="1"/>
    </xf>
    <xf numFmtId="166" fontId="9" fillId="0" borderId="18" xfId="7" applyNumberFormat="1" applyFont="1" applyBorder="1"/>
    <xf numFmtId="49" fontId="59" fillId="6" borderId="53" xfId="7" applyNumberFormat="1" applyFont="1" applyFill="1" applyBorder="1" applyAlignment="1">
      <alignment horizontal="right" vertical="center" wrapText="1"/>
    </xf>
    <xf numFmtId="3" fontId="50" fillId="0" borderId="0" xfId="7" applyNumberFormat="1" applyFont="1"/>
    <xf numFmtId="166" fontId="59" fillId="0" borderId="18" xfId="12" applyNumberFormat="1" applyFont="1" applyBorder="1" applyAlignment="1">
      <alignment horizontal="right" vertical="center" wrapText="1"/>
    </xf>
    <xf numFmtId="3" fontId="57" fillId="0" borderId="0" xfId="7" applyNumberFormat="1" applyFont="1"/>
    <xf numFmtId="0" fontId="9" fillId="9" borderId="57" xfId="0" applyFont="1" applyFill="1" applyBorder="1" applyAlignment="1">
      <alignment horizontal="right" vertical="center" wrapText="1"/>
    </xf>
    <xf numFmtId="0" fontId="6" fillId="2" borderId="32" xfId="7" applyFont="1" applyFill="1" applyBorder="1" applyAlignment="1">
      <alignment horizontal="center" vertical="center"/>
    </xf>
    <xf numFmtId="168" fontId="6" fillId="6" borderId="32" xfId="9" applyNumberFormat="1" applyFont="1" applyFill="1" applyBorder="1" applyAlignment="1">
      <alignment vertical="center"/>
    </xf>
    <xf numFmtId="0" fontId="9" fillId="9" borderId="59" xfId="0" applyFont="1" applyFill="1" applyBorder="1" applyAlignment="1">
      <alignment vertical="center" wrapText="1"/>
    </xf>
    <xf numFmtId="0" fontId="6" fillId="2" borderId="55" xfId="7" applyFont="1" applyFill="1" applyBorder="1" applyAlignment="1">
      <alignment horizontal="center" vertical="center"/>
    </xf>
    <xf numFmtId="0" fontId="71" fillId="0" borderId="0" xfId="0" applyFont="1" applyAlignment="1">
      <alignment vertical="top" wrapText="1"/>
    </xf>
    <xf numFmtId="0" fontId="71" fillId="0" borderId="0" xfId="0" applyFont="1" applyAlignment="1">
      <alignment vertical="center" wrapText="1"/>
    </xf>
    <xf numFmtId="0" fontId="1" fillId="0" borderId="0" xfId="7"/>
    <xf numFmtId="49" fontId="17" fillId="4" borderId="1" xfId="0" applyNumberFormat="1" applyFont="1" applyFill="1" applyBorder="1" applyAlignment="1">
      <alignment horizontal="left" vertical="center" wrapText="1" indent="1" readingOrder="1"/>
    </xf>
    <xf numFmtId="49" fontId="17" fillId="4" borderId="1" xfId="0" applyNumberFormat="1" applyFont="1" applyFill="1" applyBorder="1" applyAlignment="1">
      <alignment horizontal="left" vertical="center" wrapText="1" indent="2" readingOrder="1"/>
    </xf>
    <xf numFmtId="49" fontId="20" fillId="4" borderId="1" xfId="0" applyNumberFormat="1" applyFont="1" applyFill="1" applyBorder="1" applyAlignment="1">
      <alignment horizontal="left" vertical="center" wrapText="1" indent="2" readingOrder="1"/>
    </xf>
    <xf numFmtId="49" fontId="20" fillId="4" borderId="1" xfId="0" applyNumberFormat="1" applyFont="1" applyFill="1" applyBorder="1" applyAlignment="1">
      <alignment horizontal="left" vertical="center" wrapText="1" indent="5" readingOrder="1"/>
    </xf>
    <xf numFmtId="49" fontId="73" fillId="6" borderId="0" xfId="0" applyNumberFormat="1" applyFont="1" applyFill="1" applyAlignment="1" applyProtection="1">
      <alignment horizontal="left" vertical="center"/>
      <protection locked="0" hidden="1"/>
    </xf>
    <xf numFmtId="167" fontId="16" fillId="6" borderId="0" xfId="0" applyNumberFormat="1" applyFont="1" applyFill="1" applyAlignment="1">
      <alignment horizontal="right"/>
    </xf>
    <xf numFmtId="167" fontId="19" fillId="6" borderId="0" xfId="0" applyNumberFormat="1" applyFont="1" applyFill="1" applyAlignment="1">
      <alignment horizontal="right"/>
    </xf>
    <xf numFmtId="0" fontId="14" fillId="5" borderId="60"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5" fillId="6" borderId="1" xfId="0" applyFont="1" applyFill="1" applyBorder="1" applyAlignment="1">
      <alignment horizontal="left" vertical="center" wrapText="1" indent="1" readingOrder="1"/>
    </xf>
    <xf numFmtId="0" fontId="20" fillId="7" borderId="7" xfId="0" applyFont="1" applyFill="1" applyBorder="1" applyAlignment="1">
      <alignment horizontal="left" vertical="center" wrapText="1" indent="2" readingOrder="1"/>
    </xf>
    <xf numFmtId="0" fontId="24" fillId="2" borderId="30" xfId="0" applyFont="1" applyFill="1" applyBorder="1" applyAlignment="1">
      <alignment horizontal="left" vertical="center" wrapText="1" readingOrder="1"/>
    </xf>
    <xf numFmtId="0" fontId="38" fillId="0" borderId="0" xfId="0" applyFont="1" applyAlignment="1">
      <alignment vertical="top" readingOrder="1"/>
    </xf>
    <xf numFmtId="0" fontId="74" fillId="4" borderId="11" xfId="0" applyFont="1" applyFill="1" applyBorder="1" applyAlignment="1">
      <alignment horizontal="left" vertical="center" wrapText="1" indent="3" readingOrder="1"/>
    </xf>
    <xf numFmtId="0" fontId="20" fillId="4" borderId="0" xfId="0" applyFont="1" applyFill="1" applyAlignment="1">
      <alignment horizontal="left" vertical="center" wrapText="1" indent="3" readingOrder="1"/>
    </xf>
    <xf numFmtId="166" fontId="75" fillId="0" borderId="33" xfId="1" applyNumberFormat="1" applyFont="1" applyBorder="1" applyAlignment="1">
      <alignment horizontal="right" vertical="center" wrapText="1" indent="2" readingOrder="1"/>
    </xf>
    <xf numFmtId="166" fontId="75" fillId="0" borderId="61" xfId="1" applyNumberFormat="1" applyFont="1" applyBorder="1" applyAlignment="1">
      <alignment horizontal="right" vertical="center" wrapText="1" indent="2" readingOrder="1"/>
    </xf>
    <xf numFmtId="166" fontId="75" fillId="0" borderId="62" xfId="1" applyNumberFormat="1" applyFont="1" applyBorder="1" applyAlignment="1">
      <alignment horizontal="right" vertical="center" wrapText="1" indent="2" readingOrder="1"/>
    </xf>
    <xf numFmtId="166" fontId="75" fillId="0" borderId="1" xfId="1" applyNumberFormat="1" applyFont="1" applyBorder="1" applyAlignment="1">
      <alignment horizontal="right" vertical="center" wrapText="1" indent="2" readingOrder="1"/>
    </xf>
    <xf numFmtId="166" fontId="75" fillId="0" borderId="12" xfId="1" applyNumberFormat="1" applyFont="1" applyBorder="1" applyAlignment="1">
      <alignment horizontal="right" vertical="center" wrapText="1" indent="2" readingOrder="1"/>
    </xf>
    <xf numFmtId="166" fontId="75" fillId="0" borderId="3" xfId="1" applyNumberFormat="1" applyFont="1" applyBorder="1" applyAlignment="1">
      <alignment horizontal="right" vertical="center" wrapText="1" indent="2" readingOrder="1"/>
    </xf>
    <xf numFmtId="166" fontId="76" fillId="0" borderId="4" xfId="1" applyNumberFormat="1" applyFont="1" applyFill="1" applyBorder="1" applyAlignment="1">
      <alignment horizontal="right" vertical="center" wrapText="1" indent="2" readingOrder="1"/>
    </xf>
    <xf numFmtId="166" fontId="76" fillId="0" borderId="5" xfId="1" applyNumberFormat="1" applyFont="1" applyFill="1" applyBorder="1" applyAlignment="1">
      <alignment horizontal="right" vertical="center" wrapText="1" indent="2" readingOrder="1"/>
    </xf>
    <xf numFmtId="166" fontId="76" fillId="0" borderId="6" xfId="1" applyNumberFormat="1" applyFont="1" applyFill="1" applyBorder="1" applyAlignment="1">
      <alignment horizontal="right" vertical="center" wrapText="1" indent="2" readingOrder="1"/>
    </xf>
    <xf numFmtId="166" fontId="77" fillId="0" borderId="64" xfId="1" applyNumberFormat="1" applyFont="1" applyFill="1" applyBorder="1" applyAlignment="1">
      <alignment horizontal="right" vertical="center" wrapText="1" indent="2" readingOrder="1"/>
    </xf>
    <xf numFmtId="166" fontId="78" fillId="0" borderId="6" xfId="1" applyNumberFormat="1" applyFont="1" applyFill="1" applyBorder="1" applyAlignment="1">
      <alignment horizontal="right" vertical="center" wrapText="1" indent="2" readingOrder="1"/>
    </xf>
    <xf numFmtId="166" fontId="78" fillId="0" borderId="5" xfId="1" applyNumberFormat="1" applyFont="1" applyFill="1" applyBorder="1" applyAlignment="1">
      <alignment horizontal="right" vertical="center" wrapText="1" indent="2" readingOrder="1"/>
    </xf>
    <xf numFmtId="166" fontId="78" fillId="0" borderId="64" xfId="1" applyNumberFormat="1" applyFont="1" applyFill="1" applyBorder="1" applyAlignment="1">
      <alignment horizontal="right" vertical="center" wrapText="1" indent="2" readingOrder="1"/>
    </xf>
    <xf numFmtId="166" fontId="77" fillId="0" borderId="4" xfId="1" applyNumberFormat="1" applyFont="1" applyFill="1" applyBorder="1" applyAlignment="1">
      <alignment horizontal="right" vertical="center" wrapText="1" indent="2" readingOrder="1"/>
    </xf>
    <xf numFmtId="166" fontId="77" fillId="0" borderId="66" xfId="1" applyNumberFormat="1" applyFont="1" applyFill="1" applyBorder="1" applyAlignment="1">
      <alignment horizontal="right" vertical="center" wrapText="1" indent="2" readingOrder="1"/>
    </xf>
    <xf numFmtId="166" fontId="79" fillId="0" borderId="10" xfId="1" applyNumberFormat="1" applyFont="1" applyFill="1" applyBorder="1" applyAlignment="1">
      <alignment horizontal="right" vertical="center" wrapText="1" indent="2" readingOrder="1"/>
    </xf>
    <xf numFmtId="166" fontId="79" fillId="0" borderId="9" xfId="1" applyNumberFormat="1" applyFont="1" applyFill="1" applyBorder="1" applyAlignment="1">
      <alignment horizontal="right" vertical="center" wrapText="1" indent="2" readingOrder="1"/>
    </xf>
    <xf numFmtId="166" fontId="79" fillId="0" borderId="3" xfId="1" applyNumberFormat="1" applyFont="1" applyFill="1" applyBorder="1" applyAlignment="1">
      <alignment horizontal="right" vertical="center" wrapText="1" indent="2" readingOrder="1"/>
    </xf>
    <xf numFmtId="166" fontId="79" fillId="0" borderId="12" xfId="1" applyNumberFormat="1" applyFont="1" applyFill="1" applyBorder="1" applyAlignment="1">
      <alignment horizontal="right" vertical="center" wrapText="1" indent="2" readingOrder="1"/>
    </xf>
    <xf numFmtId="166" fontId="76" fillId="0" borderId="3" xfId="1" applyNumberFormat="1" applyFont="1" applyFill="1" applyBorder="1" applyAlignment="1">
      <alignment horizontal="right" vertical="center" wrapText="1" indent="2" readingOrder="1"/>
    </xf>
    <xf numFmtId="166" fontId="77" fillId="0" borderId="31" xfId="1" applyNumberFormat="1" applyFont="1" applyFill="1" applyBorder="1" applyAlignment="1">
      <alignment horizontal="right" vertical="center" wrapText="1" indent="2" readingOrder="1"/>
    </xf>
    <xf numFmtId="166" fontId="77" fillId="0" borderId="7" xfId="1" applyNumberFormat="1" applyFont="1" applyFill="1" applyBorder="1" applyAlignment="1">
      <alignment horizontal="right" vertical="center" wrapText="1" indent="2" readingOrder="1"/>
    </xf>
    <xf numFmtId="166" fontId="77" fillId="0" borderId="67" xfId="1" applyNumberFormat="1" applyFont="1" applyFill="1" applyBorder="1" applyAlignment="1">
      <alignment horizontal="right" vertical="center" wrapText="1" indent="2" readingOrder="1"/>
    </xf>
    <xf numFmtId="0" fontId="74" fillId="4" borderId="27" xfId="0" applyFont="1" applyFill="1" applyBorder="1" applyAlignment="1">
      <alignment horizontal="left" vertical="center" wrapText="1" indent="3" readingOrder="1"/>
    </xf>
    <xf numFmtId="166" fontId="76" fillId="0" borderId="33" xfId="1" applyNumberFormat="1" applyFont="1" applyFill="1" applyBorder="1" applyAlignment="1">
      <alignment horizontal="right" vertical="center" wrapText="1" indent="2" readingOrder="1"/>
    </xf>
    <xf numFmtId="166" fontId="76" fillId="0" borderId="61" xfId="1" applyNumberFormat="1" applyFont="1" applyFill="1" applyBorder="1" applyAlignment="1">
      <alignment horizontal="right" vertical="center" wrapText="1" indent="2" readingOrder="1"/>
    </xf>
    <xf numFmtId="166" fontId="76" fillId="0" borderId="62" xfId="1" applyNumberFormat="1" applyFont="1" applyFill="1" applyBorder="1" applyAlignment="1">
      <alignment horizontal="right" vertical="center" wrapText="1" indent="2" readingOrder="1"/>
    </xf>
    <xf numFmtId="166" fontId="77" fillId="6" borderId="3" xfId="1" applyNumberFormat="1" applyFont="1" applyFill="1" applyBorder="1" applyAlignment="1">
      <alignment horizontal="center" vertical="center" wrapText="1" readingOrder="1"/>
    </xf>
    <xf numFmtId="174" fontId="77" fillId="6" borderId="3" xfId="1" applyNumberFormat="1" applyFont="1" applyFill="1" applyBorder="1" applyAlignment="1">
      <alignment horizontal="center" vertical="center" wrapText="1" readingOrder="1"/>
    </xf>
    <xf numFmtId="166" fontId="76" fillId="0" borderId="1" xfId="1" applyNumberFormat="1" applyFont="1" applyFill="1" applyBorder="1" applyAlignment="1">
      <alignment horizontal="right" vertical="center" wrapText="1" indent="2" readingOrder="1"/>
    </xf>
    <xf numFmtId="166" fontId="76" fillId="0" borderId="12" xfId="1" applyNumberFormat="1" applyFont="1" applyFill="1" applyBorder="1" applyAlignment="1">
      <alignment horizontal="right" vertical="center" wrapText="1" indent="2" readingOrder="1"/>
    </xf>
    <xf numFmtId="166" fontId="16" fillId="6" borderId="11" xfId="1" applyNumberFormat="1" applyFont="1" applyFill="1" applyBorder="1" applyAlignment="1">
      <alignment horizontal="right" vertical="center" wrapText="1" indent="2" readingOrder="1"/>
    </xf>
    <xf numFmtId="166" fontId="78" fillId="0" borderId="5" xfId="1" applyNumberFormat="1" applyFont="1" applyBorder="1" applyAlignment="1">
      <alignment horizontal="right" vertical="center" wrapText="1" indent="2" readingOrder="1"/>
    </xf>
    <xf numFmtId="166" fontId="78" fillId="0" borderId="6" xfId="1" applyNumberFormat="1" applyFont="1" applyBorder="1" applyAlignment="1">
      <alignment horizontal="right" vertical="center" wrapText="1" indent="2" readingOrder="1"/>
    </xf>
    <xf numFmtId="166" fontId="79" fillId="0" borderId="3" xfId="1" applyNumberFormat="1" applyFont="1" applyBorder="1" applyAlignment="1">
      <alignment horizontal="right" vertical="center" wrapText="1" indent="2" readingOrder="1"/>
    </xf>
    <xf numFmtId="166" fontId="79" fillId="0" borderId="12" xfId="1" applyNumberFormat="1" applyFont="1" applyBorder="1" applyAlignment="1">
      <alignment horizontal="right" vertical="center" wrapText="1" indent="2" readingOrder="1"/>
    </xf>
    <xf numFmtId="166" fontId="76" fillId="0" borderId="3" xfId="1" applyNumberFormat="1" applyFont="1" applyBorder="1" applyAlignment="1">
      <alignment horizontal="right" vertical="center" wrapText="1" indent="2" readingOrder="1"/>
    </xf>
    <xf numFmtId="166" fontId="77" fillId="0" borderId="64" xfId="1" applyNumberFormat="1" applyFont="1" applyBorder="1" applyAlignment="1">
      <alignment horizontal="right" vertical="center" wrapText="1" indent="2" readingOrder="1"/>
    </xf>
    <xf numFmtId="166" fontId="77" fillId="0" borderId="31" xfId="1" applyNumberFormat="1" applyFont="1" applyBorder="1" applyAlignment="1">
      <alignment horizontal="right" vertical="center" wrapText="1" indent="2" readingOrder="1"/>
    </xf>
    <xf numFmtId="166" fontId="77" fillId="0" borderId="33" xfId="1" applyNumberFormat="1" applyFont="1" applyBorder="1" applyAlignment="1">
      <alignment horizontal="right" vertical="center" wrapText="1" indent="2" readingOrder="1"/>
    </xf>
    <xf numFmtId="166" fontId="77" fillId="0" borderId="61" xfId="1" applyNumberFormat="1" applyFont="1" applyBorder="1" applyAlignment="1">
      <alignment horizontal="right" vertical="center" wrapText="1" indent="2" readingOrder="1"/>
    </xf>
    <xf numFmtId="166" fontId="77" fillId="0" borderId="62" xfId="1" applyNumberFormat="1" applyFont="1" applyBorder="1" applyAlignment="1">
      <alignment horizontal="right" vertical="center" wrapText="1" indent="2" readingOrder="1"/>
    </xf>
    <xf numFmtId="166" fontId="77" fillId="0" borderId="68" xfId="1" applyNumberFormat="1" applyFont="1" applyBorder="1" applyAlignment="1">
      <alignment horizontal="right" vertical="center" wrapText="1" indent="2" readingOrder="1"/>
    </xf>
    <xf numFmtId="166" fontId="77" fillId="0" borderId="69" xfId="1" applyNumberFormat="1" applyFont="1" applyBorder="1" applyAlignment="1">
      <alignment horizontal="right" vertical="center" wrapText="1" indent="2" readingOrder="1"/>
    </xf>
    <xf numFmtId="166" fontId="77" fillId="6" borderId="3" xfId="1" applyNumberFormat="1" applyFont="1" applyFill="1" applyBorder="1" applyAlignment="1">
      <alignment vertical="center" wrapText="1" readingOrder="1"/>
    </xf>
    <xf numFmtId="166" fontId="77" fillId="0" borderId="1" xfId="1" applyNumberFormat="1" applyFont="1" applyBorder="1" applyAlignment="1">
      <alignment horizontal="right" vertical="center" wrapText="1" indent="2" readingOrder="1"/>
    </xf>
    <xf numFmtId="166" fontId="77" fillId="0" borderId="12" xfId="1" applyNumberFormat="1" applyFont="1" applyBorder="1" applyAlignment="1">
      <alignment horizontal="right" vertical="center" wrapText="1" indent="2" readingOrder="1"/>
    </xf>
    <xf numFmtId="166" fontId="77" fillId="0" borderId="3" xfId="1" applyNumberFormat="1" applyFont="1" applyBorder="1" applyAlignment="1">
      <alignment horizontal="right" vertical="center" wrapText="1" indent="2" readingOrder="1"/>
    </xf>
    <xf numFmtId="166" fontId="77" fillId="0" borderId="2" xfId="1" applyNumberFormat="1" applyFont="1" applyBorder="1" applyAlignment="1">
      <alignment horizontal="right" vertical="center" wrapText="1" indent="2" readingOrder="1"/>
    </xf>
    <xf numFmtId="166" fontId="77" fillId="0" borderId="70" xfId="1" applyNumberFormat="1" applyFont="1" applyBorder="1" applyAlignment="1">
      <alignment horizontal="right" vertical="center" wrapText="1" indent="2" readingOrder="1"/>
    </xf>
    <xf numFmtId="166" fontId="77" fillId="0" borderId="4" xfId="1" applyNumberFormat="1" applyFont="1" applyBorder="1" applyAlignment="1">
      <alignment horizontal="right" vertical="center" wrapText="1" indent="2" readingOrder="1"/>
    </xf>
    <xf numFmtId="166" fontId="77" fillId="0" borderId="5" xfId="1" applyNumberFormat="1" applyFont="1" applyBorder="1" applyAlignment="1">
      <alignment horizontal="right" vertical="center" wrapText="1" indent="2" readingOrder="1"/>
    </xf>
    <xf numFmtId="166" fontId="77" fillId="0" borderId="6" xfId="1" applyNumberFormat="1" applyFont="1" applyBorder="1" applyAlignment="1">
      <alignment horizontal="right" vertical="center" wrapText="1" indent="2" readingOrder="1"/>
    </xf>
    <xf numFmtId="166" fontId="77" fillId="0" borderId="21" xfId="1" applyNumberFormat="1" applyFont="1" applyBorder="1" applyAlignment="1">
      <alignment horizontal="right" vertical="center" wrapText="1" indent="2" readingOrder="1"/>
    </xf>
    <xf numFmtId="166" fontId="77" fillId="0" borderId="71" xfId="1" applyNumberFormat="1" applyFont="1" applyBorder="1" applyAlignment="1">
      <alignment horizontal="right" vertical="center" wrapText="1" indent="2" readingOrder="1"/>
    </xf>
    <xf numFmtId="166" fontId="77" fillId="0" borderId="72" xfId="1" applyNumberFormat="1" applyFont="1" applyBorder="1" applyAlignment="1">
      <alignment horizontal="right" vertical="center" wrapText="1" indent="2" readingOrder="1"/>
    </xf>
    <xf numFmtId="166" fontId="77" fillId="0" borderId="67" xfId="1" applyNumberFormat="1" applyFont="1" applyBorder="1" applyAlignment="1">
      <alignment horizontal="right" vertical="center" wrapText="1" indent="2" readingOrder="1"/>
    </xf>
    <xf numFmtId="166" fontId="77" fillId="0" borderId="73" xfId="1" applyNumberFormat="1" applyFont="1" applyBorder="1" applyAlignment="1">
      <alignment horizontal="right" vertical="center" wrapText="1" indent="2" readingOrder="1"/>
    </xf>
    <xf numFmtId="166" fontId="77" fillId="0" borderId="11" xfId="1" applyNumberFormat="1" applyFont="1" applyBorder="1" applyAlignment="1">
      <alignment horizontal="right" vertical="center" wrapText="1" indent="2" readingOrder="1"/>
    </xf>
    <xf numFmtId="166" fontId="77" fillId="0" borderId="74" xfId="1" applyNumberFormat="1" applyFont="1" applyBorder="1" applyAlignment="1">
      <alignment horizontal="right" vertical="center" wrapText="1" indent="2" readingOrder="1"/>
    </xf>
    <xf numFmtId="166" fontId="77" fillId="0" borderId="52" xfId="1" applyNumberFormat="1" applyFont="1" applyBorder="1" applyAlignment="1">
      <alignment horizontal="right" vertical="center" wrapText="1" indent="2" readingOrder="1"/>
    </xf>
    <xf numFmtId="166" fontId="77" fillId="0" borderId="63" xfId="1" applyNumberFormat="1" applyFont="1" applyBorder="1" applyAlignment="1">
      <alignment horizontal="right" vertical="center" wrapText="1" indent="2" readingOrder="1"/>
    </xf>
    <xf numFmtId="166" fontId="77" fillId="0" borderId="65" xfId="1" applyNumberFormat="1" applyFont="1" applyBorder="1" applyAlignment="1">
      <alignment horizontal="right" vertical="center" wrapText="1" indent="2" readingOrder="1"/>
    </xf>
    <xf numFmtId="166" fontId="5" fillId="0" borderId="4" xfId="1" applyNumberFormat="1" applyFont="1" applyFill="1" applyBorder="1" applyAlignment="1">
      <alignment horizontal="right" vertical="center" wrapText="1" indent="2" readingOrder="1"/>
    </xf>
    <xf numFmtId="166" fontId="5" fillId="0" borderId="5" xfId="1" applyNumberFormat="1" applyFont="1" applyFill="1" applyBorder="1" applyAlignment="1">
      <alignment horizontal="right" vertical="center" wrapText="1" indent="2" readingOrder="1"/>
    </xf>
    <xf numFmtId="166" fontId="5" fillId="0" borderId="6" xfId="1" applyNumberFormat="1" applyFont="1" applyFill="1" applyBorder="1" applyAlignment="1">
      <alignment horizontal="right" vertical="center" wrapText="1" indent="2" readingOrder="1"/>
    </xf>
    <xf numFmtId="166" fontId="5" fillId="0" borderId="21" xfId="1" applyNumberFormat="1" applyFont="1" applyFill="1" applyBorder="1" applyAlignment="1">
      <alignment horizontal="right" vertical="center" wrapText="1" indent="2" readingOrder="1"/>
    </xf>
    <xf numFmtId="166" fontId="77" fillId="0" borderId="12" xfId="1" applyNumberFormat="1" applyFont="1" applyFill="1" applyBorder="1" applyAlignment="1">
      <alignment horizontal="right" vertical="center" wrapText="1" indent="2" readingOrder="1"/>
    </xf>
    <xf numFmtId="166" fontId="77" fillId="0" borderId="7" xfId="1" applyNumberFormat="1" applyFont="1" applyBorder="1" applyAlignment="1">
      <alignment horizontal="right" vertical="center" wrapText="1" indent="2" readingOrder="1"/>
    </xf>
    <xf numFmtId="166" fontId="77" fillId="0" borderId="75" xfId="1" applyNumberFormat="1" applyFont="1" applyFill="1" applyBorder="1" applyAlignment="1">
      <alignment horizontal="right" vertical="center" wrapText="1" indent="2" readingOrder="1"/>
    </xf>
    <xf numFmtId="166" fontId="77" fillId="0" borderId="19" xfId="1" applyNumberFormat="1" applyFont="1" applyBorder="1" applyAlignment="1">
      <alignment horizontal="right" vertical="center" wrapText="1" indent="2" readingOrder="1"/>
    </xf>
    <xf numFmtId="0" fontId="80" fillId="4" borderId="27" xfId="0" applyFont="1" applyFill="1" applyBorder="1" applyAlignment="1">
      <alignment horizontal="left" vertical="center" wrapText="1" indent="3" readingOrder="1"/>
    </xf>
    <xf numFmtId="166" fontId="81" fillId="0" borderId="4" xfId="1" applyNumberFormat="1" applyFont="1" applyBorder="1" applyAlignment="1">
      <alignment horizontal="right" vertical="center" wrapText="1" indent="2" readingOrder="1"/>
    </xf>
    <xf numFmtId="166" fontId="77" fillId="0" borderId="61" xfId="1" applyNumberFormat="1" applyFont="1" applyFill="1" applyBorder="1" applyAlignment="1">
      <alignment horizontal="right" vertical="center" wrapText="1" indent="2" readingOrder="1"/>
    </xf>
    <xf numFmtId="166" fontId="77" fillId="0" borderId="5" xfId="1" applyNumberFormat="1" applyFont="1" applyFill="1" applyBorder="1" applyAlignment="1">
      <alignment horizontal="right" vertical="center" wrapText="1" indent="2" readingOrder="1"/>
    </xf>
    <xf numFmtId="166" fontId="79" fillId="0" borderId="10" xfId="1" applyNumberFormat="1" applyFont="1" applyBorder="1" applyAlignment="1">
      <alignment horizontal="right" vertical="center" wrapText="1" indent="2" readingOrder="1"/>
    </xf>
    <xf numFmtId="166" fontId="79" fillId="0" borderId="4" xfId="1" applyNumberFormat="1" applyFont="1" applyBorder="1" applyAlignment="1">
      <alignment horizontal="right" vertical="center" wrapText="1" indent="2" readingOrder="1"/>
    </xf>
    <xf numFmtId="166" fontId="79" fillId="0" borderId="5" xfId="1" applyNumberFormat="1" applyFont="1" applyBorder="1" applyAlignment="1">
      <alignment horizontal="right" vertical="center" wrapText="1" indent="2" readingOrder="1"/>
    </xf>
    <xf numFmtId="166" fontId="78" fillId="0" borderId="65" xfId="1" applyNumberFormat="1" applyFont="1" applyBorder="1" applyAlignment="1">
      <alignment horizontal="right" vertical="center" wrapText="1" indent="2" readingOrder="1"/>
    </xf>
    <xf numFmtId="166" fontId="78" fillId="6" borderId="7" xfId="1" applyNumberFormat="1" applyFont="1" applyFill="1" applyBorder="1" applyAlignment="1">
      <alignment horizontal="right" vertical="center" wrapText="1" indent="2" readingOrder="1"/>
    </xf>
    <xf numFmtId="0" fontId="83" fillId="8" borderId="1" xfId="0" applyFont="1" applyFill="1" applyBorder="1" applyAlignment="1">
      <alignment horizontal="center" vertical="center" wrapText="1" readingOrder="1"/>
    </xf>
    <xf numFmtId="171" fontId="84" fillId="0" borderId="40" xfId="5" applyNumberFormat="1" applyFont="1" applyBorder="1" applyAlignment="1">
      <alignment horizontal="right" vertical="center" wrapText="1" indent="2" readingOrder="1"/>
    </xf>
    <xf numFmtId="171" fontId="79" fillId="0" borderId="40" xfId="5" applyNumberFormat="1" applyFont="1" applyBorder="1" applyAlignment="1">
      <alignment horizontal="right" vertical="center" wrapText="1" indent="2" readingOrder="1"/>
    </xf>
    <xf numFmtId="171" fontId="85" fillId="0" borderId="39" xfId="5" applyNumberFormat="1" applyFont="1" applyBorder="1" applyAlignment="1">
      <alignment horizontal="right" vertical="center" wrapText="1" indent="2" readingOrder="1"/>
    </xf>
    <xf numFmtId="174" fontId="0" fillId="0" borderId="0" xfId="0" applyNumberFormat="1"/>
    <xf numFmtId="9" fontId="38" fillId="0" borderId="0" xfId="2" applyFont="1" applyAlignment="1">
      <alignment vertical="top" readingOrder="1"/>
    </xf>
    <xf numFmtId="9" fontId="0" fillId="0" borderId="0" xfId="2" applyFont="1"/>
    <xf numFmtId="168" fontId="68" fillId="6" borderId="53" xfId="9" applyNumberFormat="1" applyFont="1" applyFill="1" applyBorder="1" applyAlignment="1">
      <alignment horizontal="right" vertical="center"/>
    </xf>
    <xf numFmtId="168" fontId="57" fillId="0" borderId="0" xfId="7" applyNumberFormat="1" applyFont="1"/>
    <xf numFmtId="0" fontId="72" fillId="0" borderId="0" xfId="0" applyFont="1" applyAlignment="1">
      <alignment vertical="center" wrapText="1"/>
    </xf>
    <xf numFmtId="165" fontId="50" fillId="0" borderId="0" xfId="5" applyFont="1"/>
    <xf numFmtId="165" fontId="57" fillId="0" borderId="0" xfId="5" applyFont="1"/>
    <xf numFmtId="165" fontId="59" fillId="6" borderId="18" xfId="5" applyFont="1" applyFill="1" applyBorder="1" applyAlignment="1">
      <alignment horizontal="right" vertical="center" wrapText="1"/>
    </xf>
    <xf numFmtId="166" fontId="55" fillId="0" borderId="18" xfId="7" applyNumberFormat="1" applyFont="1" applyBorder="1"/>
    <xf numFmtId="3" fontId="58" fillId="0" borderId="0" xfId="7" applyNumberFormat="1" applyFont="1"/>
    <xf numFmtId="174" fontId="53" fillId="6" borderId="53" xfId="5" applyNumberFormat="1" applyFont="1" applyFill="1" applyBorder="1" applyAlignment="1">
      <alignment horizontal="right" vertical="center"/>
    </xf>
    <xf numFmtId="0" fontId="56" fillId="9" borderId="76" xfId="0" applyFont="1" applyFill="1" applyBorder="1" applyAlignment="1">
      <alignment vertical="center"/>
    </xf>
    <xf numFmtId="0" fontId="56" fillId="9" borderId="76" xfId="0" applyFont="1" applyFill="1" applyBorder="1" applyAlignment="1">
      <alignment horizontal="right" vertical="center" wrapText="1"/>
    </xf>
    <xf numFmtId="166" fontId="6" fillId="0" borderId="18" xfId="12" applyNumberFormat="1" applyBorder="1" applyAlignment="1">
      <alignment horizontal="right" vertical="center" wrapText="1"/>
    </xf>
    <xf numFmtId="166" fontId="78" fillId="0" borderId="63" xfId="1" applyNumberFormat="1" applyFont="1" applyFill="1" applyBorder="1" applyAlignment="1">
      <alignment horizontal="right" vertical="center" wrapText="1" indent="2" readingOrder="1"/>
    </xf>
    <xf numFmtId="166" fontId="78" fillId="0" borderId="65" xfId="1" applyNumberFormat="1" applyFont="1" applyFill="1" applyBorder="1" applyAlignment="1">
      <alignment horizontal="right" vertical="center" wrapText="1" indent="2" readingOrder="1"/>
    </xf>
    <xf numFmtId="166" fontId="5" fillId="0" borderId="4" xfId="1" applyNumberFormat="1" applyFont="1" applyBorder="1" applyAlignment="1">
      <alignment horizontal="right" vertical="center" wrapText="1" indent="2" readingOrder="1"/>
    </xf>
    <xf numFmtId="166" fontId="5" fillId="0" borderId="5" xfId="1" applyNumberFormat="1" applyFont="1" applyBorder="1" applyAlignment="1">
      <alignment horizontal="right" vertical="center" wrapText="1" indent="2" readingOrder="1"/>
    </xf>
    <xf numFmtId="166" fontId="5" fillId="0" borderId="6" xfId="1" applyNumberFormat="1" applyFont="1" applyBorder="1" applyAlignment="1">
      <alignment horizontal="right" vertical="center" wrapText="1" indent="2" readingOrder="1"/>
    </xf>
    <xf numFmtId="166" fontId="5" fillId="0" borderId="21" xfId="1" applyNumberFormat="1" applyFont="1" applyBorder="1" applyAlignment="1">
      <alignment horizontal="right" vertical="center" wrapText="1" indent="2" readingOrder="1"/>
    </xf>
    <xf numFmtId="166" fontId="5" fillId="6" borderId="3" xfId="1" applyNumberFormat="1" applyFont="1" applyFill="1" applyBorder="1" applyAlignment="1">
      <alignment horizontal="center" vertical="center" wrapText="1" readingOrder="1"/>
    </xf>
    <xf numFmtId="174" fontId="5" fillId="6" borderId="3" xfId="1" applyNumberFormat="1" applyFont="1" applyFill="1" applyBorder="1" applyAlignment="1">
      <alignment horizontal="center" vertical="center" wrapText="1" readingOrder="1"/>
    </xf>
    <xf numFmtId="0" fontId="88" fillId="0" borderId="0" xfId="0" applyFont="1" applyAlignment="1">
      <alignment horizontal="left" wrapText="1" readingOrder="1"/>
    </xf>
    <xf numFmtId="0" fontId="89" fillId="11" borderId="0" xfId="0" applyFont="1" applyFill="1" applyAlignment="1">
      <alignment horizontal="left" wrapText="1" readingOrder="1"/>
    </xf>
    <xf numFmtId="0" fontId="19" fillId="0" borderId="0" xfId="0" applyFont="1" applyAlignment="1">
      <alignment horizontal="center" vertical="center" wrapText="1" readingOrder="1"/>
    </xf>
    <xf numFmtId="0" fontId="16" fillId="11" borderId="0" xfId="0" applyFont="1" applyFill="1" applyAlignment="1">
      <alignment horizontal="center" vertical="center" wrapText="1" readingOrder="1"/>
    </xf>
    <xf numFmtId="0" fontId="13" fillId="0" borderId="0" xfId="0" applyFont="1" applyAlignment="1">
      <alignment horizontal="center" vertical="center" wrapText="1"/>
    </xf>
    <xf numFmtId="2" fontId="19" fillId="0" borderId="0" xfId="0" applyNumberFormat="1" applyFont="1" applyAlignment="1">
      <alignment horizontal="center" vertical="center" wrapText="1" readingOrder="1"/>
    </xf>
    <xf numFmtId="2" fontId="16" fillId="11" borderId="0" xfId="0" applyNumberFormat="1" applyFont="1" applyFill="1" applyAlignment="1">
      <alignment horizontal="center" vertical="center" wrapText="1" readingOrder="1"/>
    </xf>
    <xf numFmtId="174" fontId="68" fillId="6" borderId="18" xfId="5" applyNumberFormat="1" applyFont="1" applyFill="1" applyBorder="1" applyAlignment="1">
      <alignment horizontal="right" vertical="center" wrapText="1"/>
    </xf>
    <xf numFmtId="174" fontId="59" fillId="6" borderId="18" xfId="5" applyNumberFormat="1" applyFont="1" applyFill="1" applyBorder="1" applyAlignment="1">
      <alignment horizontal="right" vertical="center" wrapText="1"/>
    </xf>
    <xf numFmtId="166" fontId="9" fillId="6" borderId="18" xfId="7" applyNumberFormat="1" applyFont="1" applyFill="1" applyBorder="1"/>
    <xf numFmtId="166" fontId="9" fillId="6" borderId="76" xfId="7" applyNumberFormat="1" applyFont="1" applyFill="1" applyBorder="1" applyAlignment="1">
      <alignment horizontal="right"/>
    </xf>
    <xf numFmtId="166" fontId="9" fillId="2" borderId="18" xfId="7" applyNumberFormat="1" applyFont="1" applyFill="1" applyBorder="1"/>
    <xf numFmtId="164" fontId="9" fillId="6" borderId="18" xfId="7" applyNumberFormat="1" applyFont="1" applyFill="1" applyBorder="1"/>
    <xf numFmtId="164" fontId="9" fillId="2" borderId="18" xfId="7" applyNumberFormat="1" applyFont="1" applyFill="1" applyBorder="1"/>
    <xf numFmtId="164" fontId="9" fillId="6" borderId="18" xfId="7" applyNumberFormat="1" applyFont="1" applyFill="1" applyBorder="1" applyAlignment="1">
      <alignment horizontal="right"/>
    </xf>
    <xf numFmtId="166" fontId="9" fillId="2" borderId="18" xfId="7" applyNumberFormat="1" applyFont="1" applyFill="1" applyBorder="1" applyAlignment="1">
      <alignment horizontal="right"/>
    </xf>
    <xf numFmtId="164" fontId="9" fillId="2" borderId="18" xfId="7" applyNumberFormat="1" applyFont="1" applyFill="1" applyBorder="1" applyAlignment="1">
      <alignment horizontal="right"/>
    </xf>
    <xf numFmtId="166" fontId="9" fillId="2" borderId="76" xfId="7" applyNumberFormat="1" applyFont="1" applyFill="1" applyBorder="1" applyAlignment="1">
      <alignment horizontal="right"/>
    </xf>
    <xf numFmtId="0" fontId="91" fillId="0" borderId="0" xfId="7" applyFont="1"/>
    <xf numFmtId="166" fontId="55" fillId="6" borderId="18" xfId="7" applyNumberFormat="1" applyFont="1" applyFill="1" applyBorder="1"/>
    <xf numFmtId="166" fontId="55" fillId="2" borderId="18" xfId="7" applyNumberFormat="1" applyFont="1" applyFill="1" applyBorder="1"/>
    <xf numFmtId="0" fontId="31" fillId="0" borderId="0" xfId="0" applyFont="1" applyAlignment="1">
      <alignment horizontal="center"/>
    </xf>
    <xf numFmtId="0" fontId="33" fillId="0" borderId="0" xfId="0" applyFont="1" applyAlignment="1">
      <alignment horizontal="center" vertical="center" wrapText="1"/>
    </xf>
    <xf numFmtId="0" fontId="34" fillId="0" borderId="0" xfId="13" applyFont="1" applyBorder="1" applyAlignment="1">
      <alignment horizontal="center"/>
    </xf>
    <xf numFmtId="49" fontId="31" fillId="0" borderId="0" xfId="0" applyNumberFormat="1" applyFont="1" applyAlignment="1">
      <alignment horizontal="center"/>
    </xf>
    <xf numFmtId="0" fontId="31" fillId="0" borderId="0" xfId="0" applyFont="1"/>
    <xf numFmtId="0" fontId="35" fillId="0" borderId="0" xfId="0" applyFont="1" applyAlignment="1">
      <alignment horizontal="left" vertical="center" wrapText="1"/>
    </xf>
    <xf numFmtId="0" fontId="35" fillId="0" borderId="17" xfId="0" applyFont="1" applyBorder="1" applyAlignment="1">
      <alignment horizontal="left" vertical="center" wrapText="1"/>
    </xf>
    <xf numFmtId="0" fontId="36" fillId="0" borderId="17" xfId="0" applyFont="1" applyBorder="1" applyAlignment="1">
      <alignment horizontal="center"/>
    </xf>
    <xf numFmtId="0" fontId="35" fillId="0" borderId="0" xfId="0" applyFont="1" applyAlignment="1">
      <alignment horizontal="left" vertical="center"/>
    </xf>
    <xf numFmtId="0" fontId="39" fillId="0" borderId="0" xfId="0" applyFont="1" applyAlignment="1">
      <alignment horizontal="center"/>
    </xf>
    <xf numFmtId="0" fontId="0" fillId="0" borderId="0" xfId="0" applyAlignment="1">
      <alignment horizontal="center"/>
    </xf>
    <xf numFmtId="0" fontId="38" fillId="0" borderId="27" xfId="0" applyFont="1" applyBorder="1" applyAlignment="1">
      <alignment horizontal="left" vertical="center" wrapText="1" readingOrder="1"/>
    </xf>
    <xf numFmtId="0" fontId="38" fillId="0" borderId="0" xfId="0" applyFont="1" applyAlignment="1">
      <alignment horizontal="left" vertical="center" wrapText="1" readingOrder="1"/>
    </xf>
    <xf numFmtId="0" fontId="28" fillId="0" borderId="0" xfId="0" applyFont="1" applyAlignment="1">
      <alignment horizontal="left" vertical="center"/>
    </xf>
    <xf numFmtId="0" fontId="28" fillId="0" borderId="17" xfId="0" applyFont="1" applyBorder="1" applyAlignment="1">
      <alignment horizontal="left" vertical="center"/>
    </xf>
    <xf numFmtId="0" fontId="17" fillId="3" borderId="2" xfId="0" applyFont="1" applyFill="1" applyBorder="1" applyAlignment="1">
      <alignment horizontal="center" vertical="center" wrapText="1" readingOrder="1"/>
    </xf>
    <xf numFmtId="0" fontId="17" fillId="3" borderId="3" xfId="0" applyFont="1" applyFill="1" applyBorder="1" applyAlignment="1">
      <alignment horizontal="center" vertical="center" wrapText="1" readingOrder="1"/>
    </xf>
    <xf numFmtId="0" fontId="38" fillId="0" borderId="0" xfId="0" applyFont="1" applyAlignment="1">
      <alignment horizontal="left" vertical="top" wrapText="1"/>
    </xf>
    <xf numFmtId="0" fontId="17" fillId="5" borderId="2" xfId="0" applyFont="1" applyFill="1" applyBorder="1" applyAlignment="1">
      <alignment horizontal="center" vertical="center" wrapText="1" readingOrder="1"/>
    </xf>
    <xf numFmtId="0" fontId="17" fillId="5" borderId="3" xfId="0" applyFont="1" applyFill="1" applyBorder="1" applyAlignment="1">
      <alignment horizontal="center" vertical="center" wrapText="1" readingOrder="1"/>
    </xf>
    <xf numFmtId="0" fontId="17" fillId="5" borderId="22" xfId="0" applyFont="1" applyFill="1" applyBorder="1" applyAlignment="1">
      <alignment horizontal="center" vertical="center" wrapText="1" readingOrder="1"/>
    </xf>
    <xf numFmtId="0" fontId="17" fillId="5" borderId="25" xfId="0" applyFont="1" applyFill="1" applyBorder="1" applyAlignment="1">
      <alignment horizontal="center" vertical="center" wrapText="1" readingOrder="1"/>
    </xf>
    <xf numFmtId="0" fontId="14" fillId="5" borderId="22" xfId="0" applyFont="1" applyFill="1" applyBorder="1" applyAlignment="1">
      <alignment horizontal="center" vertical="center" wrapText="1" readingOrder="1"/>
    </xf>
    <xf numFmtId="0" fontId="14" fillId="5" borderId="25" xfId="0" applyFont="1" applyFill="1" applyBorder="1" applyAlignment="1">
      <alignment horizontal="center" vertical="center" wrapText="1" readingOrder="1"/>
    </xf>
    <xf numFmtId="0" fontId="78" fillId="0" borderId="0" xfId="0" applyFont="1" applyAlignment="1">
      <alignment horizontal="left" vertical="center" readingOrder="1"/>
    </xf>
    <xf numFmtId="0" fontId="38" fillId="0" borderId="0" xfId="7" applyFont="1" applyAlignment="1">
      <alignment horizontal="left" wrapText="1"/>
    </xf>
    <xf numFmtId="0" fontId="17" fillId="3" borderId="20" xfId="0" applyFont="1" applyFill="1" applyBorder="1" applyAlignment="1">
      <alignment horizontal="center" vertical="center" wrapText="1" readingOrder="1"/>
    </xf>
    <xf numFmtId="0" fontId="43" fillId="0" borderId="0" xfId="0" applyFont="1" applyAlignment="1">
      <alignment horizontal="left" vertical="center" wrapText="1" readingOrder="1"/>
    </xf>
    <xf numFmtId="0" fontId="14" fillId="7" borderId="22" xfId="0" applyFont="1" applyFill="1" applyBorder="1" applyAlignment="1">
      <alignment horizontal="center"/>
    </xf>
    <xf numFmtId="0" fontId="14" fillId="7" borderId="25" xfId="0" applyFont="1" applyFill="1" applyBorder="1" applyAlignment="1">
      <alignment horizontal="center"/>
    </xf>
    <xf numFmtId="0" fontId="14" fillId="7" borderId="10" xfId="0" applyFont="1" applyFill="1" applyBorder="1" applyAlignment="1">
      <alignment horizontal="center"/>
    </xf>
    <xf numFmtId="0" fontId="17" fillId="7" borderId="2" xfId="0" applyFont="1" applyFill="1" applyBorder="1" applyAlignment="1">
      <alignment horizontal="center" vertical="center" wrapText="1" readingOrder="1"/>
    </xf>
    <xf numFmtId="0" fontId="17" fillId="7" borderId="3" xfId="0" applyFont="1" applyFill="1" applyBorder="1" applyAlignment="1">
      <alignment horizontal="center" vertical="center" wrapText="1" readingOrder="1"/>
    </xf>
    <xf numFmtId="0" fontId="83" fillId="8" borderId="2" xfId="0" applyFont="1" applyFill="1" applyBorder="1" applyAlignment="1">
      <alignment horizontal="center" vertical="center" wrapText="1" readingOrder="1"/>
    </xf>
    <xf numFmtId="0" fontId="83" fillId="8" borderId="3" xfId="0" applyFont="1" applyFill="1" applyBorder="1" applyAlignment="1">
      <alignment horizontal="center" vertical="center" wrapText="1" readingOrder="1"/>
    </xf>
    <xf numFmtId="0" fontId="17" fillId="8" borderId="25" xfId="0" applyFont="1" applyFill="1" applyBorder="1" applyAlignment="1">
      <alignment horizontal="center" vertical="center" wrapText="1" readingOrder="1"/>
    </xf>
    <xf numFmtId="0" fontId="46" fillId="0" borderId="0" xfId="0" applyFont="1" applyAlignment="1">
      <alignment horizontal="center"/>
    </xf>
    <xf numFmtId="0" fontId="0" fillId="0" borderId="0" xfId="0"/>
    <xf numFmtId="0" fontId="17" fillId="8" borderId="20" xfId="0" applyFont="1" applyFill="1" applyBorder="1" applyAlignment="1">
      <alignment horizontal="center" vertical="center" wrapText="1" readingOrder="1"/>
    </xf>
    <xf numFmtId="0" fontId="17" fillId="8" borderId="2" xfId="0" applyFont="1" applyFill="1" applyBorder="1" applyAlignment="1">
      <alignment horizontal="center" vertical="center" wrapText="1" readingOrder="1"/>
    </xf>
    <xf numFmtId="0" fontId="17" fillId="8" borderId="3" xfId="0" applyFont="1" applyFill="1" applyBorder="1" applyAlignment="1">
      <alignment horizontal="center" vertical="center" wrapText="1" readingOrder="1"/>
    </xf>
    <xf numFmtId="0" fontId="38" fillId="0" borderId="0" xfId="0" applyFont="1" applyAlignment="1">
      <alignment horizontal="left" vertical="top" wrapText="1" readingOrder="1"/>
    </xf>
    <xf numFmtId="0" fontId="45" fillId="0" borderId="0" xfId="0" applyFont="1" applyAlignment="1">
      <alignment horizontal="left" vertical="top" wrapText="1" readingOrder="1"/>
    </xf>
    <xf numFmtId="0" fontId="17" fillId="3" borderId="1" xfId="0" applyFont="1" applyFill="1" applyBorder="1" applyAlignment="1">
      <alignment horizontal="center" vertical="center" wrapText="1" readingOrder="1"/>
    </xf>
    <xf numFmtId="0" fontId="17" fillId="3" borderId="22" xfId="0" applyFont="1" applyFill="1" applyBorder="1" applyAlignment="1">
      <alignment horizontal="center" vertical="center" wrapText="1" readingOrder="1"/>
    </xf>
    <xf numFmtId="0" fontId="17" fillId="3" borderId="10" xfId="0" applyFont="1" applyFill="1" applyBorder="1" applyAlignment="1">
      <alignment horizontal="center" vertical="center" wrapText="1" readingOrder="1"/>
    </xf>
    <xf numFmtId="0" fontId="5" fillId="6" borderId="2" xfId="0" applyFont="1" applyFill="1" applyBorder="1" applyAlignment="1">
      <alignment horizontal="center" vertical="center" wrapText="1" readingOrder="1"/>
    </xf>
    <xf numFmtId="0" fontId="5" fillId="6" borderId="3" xfId="0" applyFont="1" applyFill="1" applyBorder="1" applyAlignment="1">
      <alignment horizontal="center" vertical="center" wrapText="1" readingOrder="1"/>
    </xf>
    <xf numFmtId="0" fontId="38" fillId="0" borderId="0" xfId="0" applyFont="1" applyAlignment="1">
      <alignment horizontal="left" vertical="top" readingOrder="1"/>
    </xf>
    <xf numFmtId="0" fontId="0" fillId="0" borderId="25" xfId="0" applyBorder="1" applyAlignment="1">
      <alignment horizontal="center"/>
    </xf>
    <xf numFmtId="0" fontId="16" fillId="2" borderId="27" xfId="0" applyFont="1" applyFill="1" applyBorder="1" applyAlignment="1">
      <alignment horizontal="left" vertical="center" wrapText="1"/>
    </xf>
    <xf numFmtId="0" fontId="16" fillId="2" borderId="0" xfId="0" applyFont="1" applyFill="1" applyAlignment="1">
      <alignment horizontal="left" vertical="center" wrapText="1"/>
    </xf>
    <xf numFmtId="0" fontId="29" fillId="0" borderId="0" xfId="0" applyFont="1" applyAlignment="1">
      <alignment horizontal="left" wrapText="1"/>
    </xf>
    <xf numFmtId="49" fontId="60" fillId="2" borderId="0" xfId="7" applyNumberFormat="1" applyFont="1" applyFill="1" applyAlignment="1">
      <alignment horizontal="left" vertical="top" wrapText="1"/>
    </xf>
    <xf numFmtId="49" fontId="62" fillId="2" borderId="0" xfId="7" applyNumberFormat="1" applyFont="1" applyFill="1" applyAlignment="1">
      <alignment horizontal="left" vertical="top" wrapText="1"/>
    </xf>
    <xf numFmtId="49" fontId="51" fillId="5" borderId="0" xfId="7" applyNumberFormat="1" applyFont="1" applyFill="1" applyAlignment="1">
      <alignment horizontal="center" vertical="center"/>
    </xf>
    <xf numFmtId="0" fontId="54" fillId="0" borderId="32" xfId="0" applyFont="1" applyBorder="1" applyAlignment="1">
      <alignment horizontal="center" vertical="center" wrapText="1"/>
    </xf>
    <xf numFmtId="0" fontId="54" fillId="0" borderId="0" xfId="0" applyFont="1" applyAlignment="1">
      <alignment horizontal="center" vertical="center" wrapText="1"/>
    </xf>
    <xf numFmtId="0" fontId="54" fillId="0" borderId="53" xfId="0" applyFont="1" applyBorder="1" applyAlignment="1">
      <alignment horizontal="center" vertical="center"/>
    </xf>
    <xf numFmtId="49" fontId="67" fillId="5" borderId="0" xfId="7" applyNumberFormat="1" applyFont="1" applyFill="1" applyAlignment="1">
      <alignment horizontal="right" vertical="center"/>
    </xf>
    <xf numFmtId="49" fontId="67" fillId="5" borderId="0" xfId="7" applyNumberFormat="1" applyFont="1" applyFill="1" applyAlignment="1">
      <alignment horizontal="center" vertical="center"/>
    </xf>
    <xf numFmtId="0" fontId="9" fillId="0" borderId="0" xfId="0" applyFont="1"/>
    <xf numFmtId="0" fontId="9" fillId="0" borderId="56" xfId="0" applyFont="1" applyBorder="1"/>
    <xf numFmtId="0" fontId="90" fillId="0" borderId="0" xfId="0" applyFont="1" applyAlignment="1">
      <alignment horizontal="left" vertical="center" wrapText="1"/>
    </xf>
    <xf numFmtId="0" fontId="32" fillId="0" borderId="0" xfId="0" applyFont="1" applyAlignment="1">
      <alignment horizontal="left" vertical="justify" wrapText="1"/>
    </xf>
  </cellXfs>
  <cellStyles count="15">
    <cellStyle name="Collegamento ipertestuale" xfId="13" builtinId="8"/>
    <cellStyle name="Comma 2" xfId="9" xr:uid="{00000000-0005-0000-0000-000000000000}"/>
    <cellStyle name="Migliaia" xfId="5" builtinId="3"/>
    <cellStyle name="Migliaia 2" xfId="1" xr:uid="{00000000-0005-0000-0000-000002000000}"/>
    <cellStyle name="Migliaia 2 5" xfId="4" xr:uid="{00000000-0005-0000-0000-000003000000}"/>
    <cellStyle name="Migliaia 3" xfId="10" xr:uid="{00000000-0005-0000-0000-000004000000}"/>
    <cellStyle name="Normale" xfId="0" builtinId="0"/>
    <cellStyle name="Normale 2" xfId="8" xr:uid="{00000000-0005-0000-0000-000006000000}"/>
    <cellStyle name="Normale 2 2" xfId="12" xr:uid="{00000000-0005-0000-0000-000007000000}"/>
    <cellStyle name="Normale 2 3 2" xfId="14" xr:uid="{1EB19D6A-FDD4-4E0C-AF67-73F5EEA9F076}"/>
    <cellStyle name="Normale 5" xfId="3" xr:uid="{00000000-0005-0000-0000-000008000000}"/>
    <cellStyle name="Normale 5 2" xfId="6" xr:uid="{00000000-0005-0000-0000-000009000000}"/>
    <cellStyle name="Normale 6" xfId="7" xr:uid="{00000000-0005-0000-0000-00000A000000}"/>
    <cellStyle name="Normale 6 5" xfId="11" xr:uid="{00000000-0005-0000-0000-00000B000000}"/>
    <cellStyle name="Percentuale" xfId="2" builtinId="5"/>
  </cellStyles>
  <dxfs count="2">
    <dxf>
      <font>
        <color rgb="FFFF0000"/>
      </font>
    </dxf>
    <dxf>
      <font>
        <color rgb="FF00B050"/>
      </font>
    </dxf>
  </dxfs>
  <tableStyles count="0" defaultTableStyle="TableStyleMedium2" defaultPivotStyle="PivotStyleLight16"/>
  <colors>
    <mruColors>
      <color rgb="FFC6C6C6"/>
      <color rgb="FF55BE5A"/>
      <color rgb="FF7F7F7F"/>
      <color rgb="FFF2F2F2"/>
      <color rgb="FFFF33CC"/>
      <color rgb="FFFF00FF"/>
      <color rgb="FFFFC000"/>
      <color rgb="FF41B9E6"/>
      <color rgb="FFE61400"/>
      <color rgb="FF055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Enel Grids'!A1"/><Relationship Id="rId18" Type="http://schemas.openxmlformats.org/officeDocument/2006/relationships/image" Target="../media/image11.png"/><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8.png"/><Relationship Id="rId17" Type="http://schemas.openxmlformats.org/officeDocument/2006/relationships/hyperlink" Target="#'Enel X'!A1"/><Relationship Id="rId2" Type="http://schemas.openxmlformats.org/officeDocument/2006/relationships/image" Target="../media/image5.png"/><Relationship Id="rId16" Type="http://schemas.openxmlformats.org/officeDocument/2006/relationships/image" Target="../media/image10.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7.png"/><Relationship Id="rId5" Type="http://schemas.openxmlformats.org/officeDocument/2006/relationships/hyperlink" Target="#Financials!A1"/><Relationship Id="rId15" Type="http://schemas.openxmlformats.org/officeDocument/2006/relationships/hyperlink" Target="#Retai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6.png"/><Relationship Id="rId1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6.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2.png"/><Relationship Id="rId1"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0.png"/><Relationship Id="rId1" Type="http://schemas.openxmlformats.org/officeDocument/2006/relationships/image" Target="../media/image6.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11.png"/><Relationship Id="rId4" Type="http://schemas.openxmlformats.org/officeDocument/2006/relationships/hyperlink" Target="#'Enel X'!A1"/></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6</xdr:col>
      <xdr:colOff>115895</xdr:colOff>
      <xdr:row>26</xdr:row>
      <xdr:rowOff>202341</xdr:rowOff>
    </xdr:from>
    <xdr:to>
      <xdr:col>7</xdr:col>
      <xdr:colOff>259495</xdr:colOff>
      <xdr:row>27</xdr:row>
      <xdr:rowOff>181684</xdr:rowOff>
    </xdr:to>
    <xdr:sp macro="" textlink="">
      <xdr:nvSpPr>
        <xdr:cNvPr id="2" name="CasellaDiTesto 25">
          <a:extLst>
            <a:ext uri="{FF2B5EF4-FFF2-40B4-BE49-F238E27FC236}">
              <a16:creationId xmlns:a16="http://schemas.microsoft.com/office/drawing/2014/main" id="{95C317E4-7F2A-4D6A-BFE4-642133C0ABA2}"/>
            </a:ext>
          </a:extLst>
        </xdr:cNvPr>
        <xdr:cNvSpPr txBox="1"/>
      </xdr:nvSpPr>
      <xdr:spPr>
        <a:xfrm flipH="1">
          <a:off x="4916495" y="7333391"/>
          <a:ext cx="943700"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3" name="CasellaDiTesto 26">
          <a:extLst>
            <a:ext uri="{FF2B5EF4-FFF2-40B4-BE49-F238E27FC236}">
              <a16:creationId xmlns:a16="http://schemas.microsoft.com/office/drawing/2014/main" id="{61F5B2C8-053A-4FEE-B1B9-39FE0B364CA1}"/>
            </a:ext>
          </a:extLst>
        </xdr:cNvPr>
        <xdr:cNvSpPr txBox="1"/>
      </xdr:nvSpPr>
      <xdr:spPr>
        <a:xfrm flipH="1">
          <a:off x="5920595" y="7333391"/>
          <a:ext cx="1005731"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275240</xdr:colOff>
      <xdr:row>30</xdr:row>
      <xdr:rowOff>258080</xdr:rowOff>
    </xdr:to>
    <xdr:pic>
      <xdr:nvPicPr>
        <xdr:cNvPr id="4" name="Immagine 3">
          <a:extLst>
            <a:ext uri="{FF2B5EF4-FFF2-40B4-BE49-F238E27FC236}">
              <a16:creationId xmlns:a16="http://schemas.microsoft.com/office/drawing/2014/main" id="{E5FA7E89-CDD2-4218-A35D-A00E0ADA1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2685" y="7579044"/>
          <a:ext cx="1030080" cy="956261"/>
        </a:xfrm>
        <a:prstGeom prst="rect">
          <a:avLst/>
        </a:prstGeom>
      </xdr:spPr>
    </xdr:pic>
    <xdr:clientData/>
  </xdr:twoCellAnchor>
  <xdr:twoCellAnchor editAs="oneCell">
    <xdr:from>
      <xdr:col>7</xdr:col>
      <xdr:colOff>319895</xdr:colOff>
      <xdr:row>27</xdr:row>
      <xdr:rowOff>157886</xdr:rowOff>
    </xdr:from>
    <xdr:to>
      <xdr:col>8</xdr:col>
      <xdr:colOff>540350</xdr:colOff>
      <xdr:row>30</xdr:row>
      <xdr:rowOff>260072</xdr:rowOff>
    </xdr:to>
    <xdr:pic>
      <xdr:nvPicPr>
        <xdr:cNvPr id="5" name="Immagine 4">
          <a:extLst>
            <a:ext uri="{FF2B5EF4-FFF2-40B4-BE49-F238E27FC236}">
              <a16:creationId xmlns:a16="http://schemas.microsoft.com/office/drawing/2014/main" id="{AE78C2C1-C122-4434-952B-F9BCF341C3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0595" y="7574686"/>
          <a:ext cx="1030080" cy="956261"/>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50668</xdr:rowOff>
    </xdr:to>
    <xdr:pic>
      <xdr:nvPicPr>
        <xdr:cNvPr id="6" name="Immagine 5">
          <a:extLst>
            <a:ext uri="{FF2B5EF4-FFF2-40B4-BE49-F238E27FC236}">
              <a16:creationId xmlns:a16="http://schemas.microsoft.com/office/drawing/2014/main" id="{4504705A-21F9-4B44-B8C8-1928ECFFAF52}"/>
            </a:ext>
          </a:extLst>
        </xdr:cNvPr>
        <xdr:cNvPicPr>
          <a:picLocks noChangeAspect="1"/>
        </xdr:cNvPicPr>
      </xdr:nvPicPr>
      <xdr:blipFill>
        <a:blip xmlns:r="http://schemas.openxmlformats.org/officeDocument/2006/relationships" r:embed="rId3"/>
        <a:stretch>
          <a:fillRect/>
        </a:stretch>
      </xdr:blipFill>
      <xdr:spPr>
        <a:xfrm>
          <a:off x="2876549" y="7831368"/>
          <a:ext cx="1810660" cy="496525"/>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2</xdr:col>
      <xdr:colOff>84447</xdr:colOff>
      <xdr:row>1</xdr:row>
      <xdr:rowOff>273051</xdr:rowOff>
    </xdr:from>
    <xdr:to>
      <xdr:col>11</xdr:col>
      <xdr:colOff>505248</xdr:colOff>
      <xdr:row>17</xdr:row>
      <xdr:rowOff>121709</xdr:rowOff>
    </xdr:to>
    <xdr:pic>
      <xdr:nvPicPr>
        <xdr:cNvPr id="10" name="Immagine 9">
          <a:extLst>
            <a:ext uri="{FF2B5EF4-FFF2-40B4-BE49-F238E27FC236}">
              <a16:creationId xmlns:a16="http://schemas.microsoft.com/office/drawing/2014/main" id="{B076204A-AEF2-DF1D-D040-3390604FB89A}"/>
            </a:ext>
          </a:extLst>
        </xdr:cNvPr>
        <xdr:cNvPicPr>
          <a:picLocks noChangeAspect="1"/>
        </xdr:cNvPicPr>
      </xdr:nvPicPr>
      <xdr:blipFill>
        <a:blip xmlns:r="http://schemas.openxmlformats.org/officeDocument/2006/relationships" r:embed="rId4"/>
        <a:stretch>
          <a:fillRect/>
        </a:stretch>
      </xdr:blipFill>
      <xdr:spPr>
        <a:xfrm>
          <a:off x="1671947" y="447676"/>
          <a:ext cx="7564551" cy="42301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5</xdr:col>
      <xdr:colOff>0</xdr:colOff>
      <xdr:row>1</xdr:row>
      <xdr:rowOff>62970</xdr:rowOff>
    </xdr:from>
    <xdr:ext cx="1005900" cy="387917"/>
    <xdr:pic>
      <xdr:nvPicPr>
        <xdr:cNvPr id="2" name="Immagine 6">
          <a:hlinkClick xmlns:r="http://schemas.openxmlformats.org/officeDocument/2006/relationships" r:id="rId1"/>
          <a:extLst>
            <a:ext uri="{FF2B5EF4-FFF2-40B4-BE49-F238E27FC236}">
              <a16:creationId xmlns:a16="http://schemas.microsoft.com/office/drawing/2014/main" id="{7F11D42E-D2A5-4A28-A84F-D1568162D634}"/>
            </a:ext>
          </a:extLst>
        </xdr:cNvPr>
        <xdr:cNvPicPr>
          <a:picLocks noChangeAspect="1"/>
        </xdr:cNvPicPr>
      </xdr:nvPicPr>
      <xdr:blipFill>
        <a:blip xmlns:r="http://schemas.openxmlformats.org/officeDocument/2006/relationships" r:embed="rId2"/>
        <a:stretch>
          <a:fillRect/>
        </a:stretch>
      </xdr:blipFill>
      <xdr:spPr>
        <a:xfrm>
          <a:off x="7723188" y="247120"/>
          <a:ext cx="1005900" cy="387917"/>
        </a:xfrm>
        <a:prstGeom prst="rect">
          <a:avLst/>
        </a:prstGeom>
      </xdr:spPr>
    </xdr:pic>
    <xdr:clientData/>
  </xdr:oneCellAnchor>
  <xdr:oneCellAnchor>
    <xdr:from>
      <xdr:col>6</xdr:col>
      <xdr:colOff>149225</xdr:colOff>
      <xdr:row>1</xdr:row>
      <xdr:rowOff>171450</xdr:rowOff>
    </xdr:from>
    <xdr:ext cx="219075" cy="215900"/>
    <xdr:pic>
      <xdr:nvPicPr>
        <xdr:cNvPr id="3" name="Immagine 2">
          <a:extLst>
            <a:ext uri="{FF2B5EF4-FFF2-40B4-BE49-F238E27FC236}">
              <a16:creationId xmlns:a16="http://schemas.microsoft.com/office/drawing/2014/main" id="{F1FD1F33-690B-4956-AB83-DD35489583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69300" y="352425"/>
          <a:ext cx="219075" cy="2159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5</xdr:col>
      <xdr:colOff>536576</xdr:colOff>
      <xdr:row>1</xdr:row>
      <xdr:rowOff>107950</xdr:rowOff>
    </xdr:from>
    <xdr:ext cx="1052994" cy="391092"/>
    <xdr:pic>
      <xdr:nvPicPr>
        <xdr:cNvPr id="2" name="Immagine 6">
          <a:hlinkClick xmlns:r="http://schemas.openxmlformats.org/officeDocument/2006/relationships" r:id="rId1"/>
          <a:extLst>
            <a:ext uri="{FF2B5EF4-FFF2-40B4-BE49-F238E27FC236}">
              <a16:creationId xmlns:a16="http://schemas.microsoft.com/office/drawing/2014/main" id="{F02EAEED-26C6-47CC-9E28-409D3C48D111}"/>
            </a:ext>
          </a:extLst>
        </xdr:cNvPr>
        <xdr:cNvPicPr>
          <a:picLocks noChangeAspect="1"/>
        </xdr:cNvPicPr>
      </xdr:nvPicPr>
      <xdr:blipFill>
        <a:blip xmlns:r="http://schemas.openxmlformats.org/officeDocument/2006/relationships" r:embed="rId2"/>
        <a:stretch>
          <a:fillRect/>
        </a:stretch>
      </xdr:blipFill>
      <xdr:spPr>
        <a:xfrm>
          <a:off x="7731126" y="292100"/>
          <a:ext cx="1052994" cy="391092"/>
        </a:xfrm>
        <a:prstGeom prst="rect">
          <a:avLst/>
        </a:prstGeom>
      </xdr:spPr>
    </xdr:pic>
    <xdr:clientData/>
  </xdr:oneCellAnchor>
  <xdr:oneCellAnchor>
    <xdr:from>
      <xdr:col>7</xdr:col>
      <xdr:colOff>57150</xdr:colOff>
      <xdr:row>2</xdr:row>
      <xdr:rowOff>47625</xdr:rowOff>
    </xdr:from>
    <xdr:ext cx="219075" cy="219075"/>
    <xdr:pic>
      <xdr:nvPicPr>
        <xdr:cNvPr id="3" name="Immagine 2">
          <a:extLst>
            <a:ext uri="{FF2B5EF4-FFF2-40B4-BE49-F238E27FC236}">
              <a16:creationId xmlns:a16="http://schemas.microsoft.com/office/drawing/2014/main" id="{7FB8197A-DADF-4298-9481-71848E1380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26500" y="415925"/>
          <a:ext cx="219075" cy="21907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6</xdr:col>
      <xdr:colOff>0</xdr:colOff>
      <xdr:row>1</xdr:row>
      <xdr:rowOff>90311</xdr:rowOff>
    </xdr:from>
    <xdr:ext cx="1083761" cy="389926"/>
    <xdr:pic>
      <xdr:nvPicPr>
        <xdr:cNvPr id="2" name="Immagine 6">
          <a:hlinkClick xmlns:r="http://schemas.openxmlformats.org/officeDocument/2006/relationships" r:id="rId1"/>
          <a:extLst>
            <a:ext uri="{FF2B5EF4-FFF2-40B4-BE49-F238E27FC236}">
              <a16:creationId xmlns:a16="http://schemas.microsoft.com/office/drawing/2014/main" id="{5E41EEE7-00AB-42A2-A8CB-56BE18B2B61F}"/>
            </a:ext>
          </a:extLst>
        </xdr:cNvPr>
        <xdr:cNvPicPr>
          <a:picLocks noChangeAspect="1"/>
        </xdr:cNvPicPr>
      </xdr:nvPicPr>
      <xdr:blipFill>
        <a:blip xmlns:r="http://schemas.openxmlformats.org/officeDocument/2006/relationships" r:embed="rId2"/>
        <a:stretch>
          <a:fillRect/>
        </a:stretch>
      </xdr:blipFill>
      <xdr:spPr>
        <a:xfrm>
          <a:off x="8227045" y="274461"/>
          <a:ext cx="1083761" cy="389926"/>
        </a:xfrm>
        <a:prstGeom prst="rect">
          <a:avLst/>
        </a:prstGeom>
      </xdr:spPr>
    </xdr:pic>
    <xdr:clientData/>
  </xdr:oneCellAnchor>
  <xdr:oneCellAnchor>
    <xdr:from>
      <xdr:col>7</xdr:col>
      <xdr:colOff>321258</xdr:colOff>
      <xdr:row>1</xdr:row>
      <xdr:rowOff>168858</xdr:rowOff>
    </xdr:from>
    <xdr:ext cx="219075" cy="215188"/>
    <xdr:pic>
      <xdr:nvPicPr>
        <xdr:cNvPr id="3" name="Immagine 2">
          <a:extLst>
            <a:ext uri="{FF2B5EF4-FFF2-40B4-BE49-F238E27FC236}">
              <a16:creationId xmlns:a16="http://schemas.microsoft.com/office/drawing/2014/main" id="{9F564177-AF6A-493A-A194-4A650B34D9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03283" y="349833"/>
          <a:ext cx="219075" cy="21518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602144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1194B555-C6AB-4AA9-A017-304CD59D3AF8}"/>
            </a:ext>
          </a:extLst>
        </xdr:cNvPr>
        <xdr:cNvPicPr>
          <a:picLocks noChangeAspect="1"/>
        </xdr:cNvPicPr>
      </xdr:nvPicPr>
      <xdr:blipFill>
        <a:blip xmlns:r="http://schemas.openxmlformats.org/officeDocument/2006/relationships" r:embed="rId2"/>
        <a:stretch>
          <a:fillRect/>
        </a:stretch>
      </xdr:blipFill>
      <xdr:spPr>
        <a:xfrm>
          <a:off x="5924550" y="317500"/>
          <a:ext cx="1087919" cy="379980"/>
        </a:xfrm>
        <a:prstGeom prst="rect">
          <a:avLst/>
        </a:prstGeom>
      </xdr:spPr>
    </xdr:pic>
    <xdr:clientData/>
  </xdr:twoCellAnchor>
  <xdr:twoCellAnchor editAs="oneCell">
    <xdr:from>
      <xdr:col>11</xdr:col>
      <xdr:colOff>19050</xdr:colOff>
      <xdr:row>2</xdr:row>
      <xdr:rowOff>76200</xdr:rowOff>
    </xdr:from>
    <xdr:to>
      <xdr:col>11</xdr:col>
      <xdr:colOff>234950</xdr:colOff>
      <xdr:row>3</xdr:row>
      <xdr:rowOff>104775</xdr:rowOff>
    </xdr:to>
    <xdr:pic>
      <xdr:nvPicPr>
        <xdr:cNvPr id="3" name="Immagine 2">
          <a:extLst>
            <a:ext uri="{FF2B5EF4-FFF2-40B4-BE49-F238E27FC236}">
              <a16:creationId xmlns:a16="http://schemas.microsoft.com/office/drawing/2014/main" id="{98E9DF44-4345-44E8-8C56-450E51980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73900" y="444500"/>
          <a:ext cx="215900"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1E02D70F-4562-43FD-9DF1-26AD12E04CF4}"/>
            </a:ext>
          </a:extLst>
        </xdr:cNvPr>
        <xdr:cNvPicPr>
          <a:picLocks noChangeAspect="1"/>
        </xdr:cNvPicPr>
      </xdr:nvPicPr>
      <xdr:blipFill>
        <a:blip xmlns:r="http://schemas.openxmlformats.org/officeDocument/2006/relationships" r:embed="rId2"/>
        <a:stretch>
          <a:fillRect/>
        </a:stretch>
      </xdr:blipFill>
      <xdr:spPr>
        <a:xfrm>
          <a:off x="6021387" y="860425"/>
          <a:ext cx="587374" cy="234753"/>
        </a:xfrm>
        <a:prstGeom prst="rect">
          <a:avLst/>
        </a:prstGeom>
      </xdr:spPr>
    </xdr:pic>
    <xdr:clientData/>
  </xdr:oneCellAnchor>
  <xdr:oneCellAnchor>
    <xdr:from>
      <xdr:col>3</xdr:col>
      <xdr:colOff>128587</xdr:colOff>
      <xdr:row>16</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400B58DA-87F6-468C-9098-CAF8ECF668EE}"/>
            </a:ext>
          </a:extLst>
        </xdr:cNvPr>
        <xdr:cNvPicPr>
          <a:picLocks noChangeAspect="1"/>
        </xdr:cNvPicPr>
      </xdr:nvPicPr>
      <xdr:blipFill>
        <a:blip xmlns:r="http://schemas.openxmlformats.org/officeDocument/2006/relationships" r:embed="rId2"/>
        <a:stretch>
          <a:fillRect/>
        </a:stretch>
      </xdr:blipFill>
      <xdr:spPr>
        <a:xfrm>
          <a:off x="6021387" y="4060194"/>
          <a:ext cx="587374" cy="234753"/>
        </a:xfrm>
        <a:prstGeom prst="rect">
          <a:avLst/>
        </a:prstGeom>
      </xdr:spPr>
    </xdr:pic>
    <xdr:clientData/>
  </xdr:oneCellAnchor>
  <xdr:oneCellAnchor>
    <xdr:from>
      <xdr:col>3</xdr:col>
      <xdr:colOff>128587</xdr:colOff>
      <xdr:row>24</xdr:row>
      <xdr:rowOff>171450</xdr:rowOff>
    </xdr:from>
    <xdr:ext cx="587374" cy="234753"/>
    <xdr:pic>
      <xdr:nvPicPr>
        <xdr:cNvPr id="4" name="Immagine 3">
          <a:hlinkClick xmlns:r="http://schemas.openxmlformats.org/officeDocument/2006/relationships" r:id="rId4"/>
          <a:extLst>
            <a:ext uri="{FF2B5EF4-FFF2-40B4-BE49-F238E27FC236}">
              <a16:creationId xmlns:a16="http://schemas.microsoft.com/office/drawing/2014/main" id="{BC518516-DC49-4678-BC53-FD03A92B66A8}"/>
            </a:ext>
          </a:extLst>
        </xdr:cNvPr>
        <xdr:cNvPicPr>
          <a:picLocks noChangeAspect="1"/>
        </xdr:cNvPicPr>
      </xdr:nvPicPr>
      <xdr:blipFill>
        <a:blip xmlns:r="http://schemas.openxmlformats.org/officeDocument/2006/relationships" r:embed="rId2"/>
        <a:stretch>
          <a:fillRect/>
        </a:stretch>
      </xdr:blipFill>
      <xdr:spPr>
        <a:xfrm>
          <a:off x="6021387" y="6083300"/>
          <a:ext cx="587374" cy="234753"/>
        </a:xfrm>
        <a:prstGeom prst="rect">
          <a:avLst/>
        </a:prstGeom>
      </xdr:spPr>
    </xdr:pic>
    <xdr:clientData/>
  </xdr:oneCellAnchor>
  <xdr:oneCellAnchor>
    <xdr:from>
      <xdr:col>3</xdr:col>
      <xdr:colOff>128587</xdr:colOff>
      <xdr:row>14</xdr:row>
      <xdr:rowOff>189240</xdr:rowOff>
    </xdr:from>
    <xdr:ext cx="587374" cy="234753"/>
    <xdr:pic>
      <xdr:nvPicPr>
        <xdr:cNvPr id="5" name="Immagine 10">
          <a:hlinkClick xmlns:r="http://schemas.openxmlformats.org/officeDocument/2006/relationships" r:id="rId5"/>
          <a:extLst>
            <a:ext uri="{FF2B5EF4-FFF2-40B4-BE49-F238E27FC236}">
              <a16:creationId xmlns:a16="http://schemas.microsoft.com/office/drawing/2014/main" id="{E33B229B-AEEF-4354-ABB2-EB1B16267550}"/>
            </a:ext>
          </a:extLst>
        </xdr:cNvPr>
        <xdr:cNvPicPr>
          <a:picLocks noChangeAspect="1"/>
        </xdr:cNvPicPr>
      </xdr:nvPicPr>
      <xdr:blipFill>
        <a:blip xmlns:r="http://schemas.openxmlformats.org/officeDocument/2006/relationships" r:embed="rId2"/>
        <a:stretch>
          <a:fillRect/>
        </a:stretch>
      </xdr:blipFill>
      <xdr:spPr>
        <a:xfrm>
          <a:off x="6021387" y="3561090"/>
          <a:ext cx="587374" cy="234753"/>
        </a:xfrm>
        <a:prstGeom prst="rect">
          <a:avLst/>
        </a:prstGeom>
      </xdr:spPr>
    </xdr:pic>
    <xdr:clientData/>
  </xdr:oneCellAnchor>
  <xdr:oneCellAnchor>
    <xdr:from>
      <xdr:col>3</xdr:col>
      <xdr:colOff>128587</xdr:colOff>
      <xdr:row>18</xdr:row>
      <xdr:rowOff>180344</xdr:rowOff>
    </xdr:from>
    <xdr:ext cx="587374" cy="234753"/>
    <xdr:pic>
      <xdr:nvPicPr>
        <xdr:cNvPr id="6" name="Immagine 10">
          <a:hlinkClick xmlns:r="http://schemas.openxmlformats.org/officeDocument/2006/relationships" r:id="rId6"/>
          <a:extLst>
            <a:ext uri="{FF2B5EF4-FFF2-40B4-BE49-F238E27FC236}">
              <a16:creationId xmlns:a16="http://schemas.microsoft.com/office/drawing/2014/main" id="{E64C148F-AE43-4242-90B5-75BF5D4B34A1}"/>
            </a:ext>
          </a:extLst>
        </xdr:cNvPr>
        <xdr:cNvPicPr>
          <a:picLocks noChangeAspect="1"/>
        </xdr:cNvPicPr>
      </xdr:nvPicPr>
      <xdr:blipFill>
        <a:blip xmlns:r="http://schemas.openxmlformats.org/officeDocument/2006/relationships" r:embed="rId2"/>
        <a:stretch>
          <a:fillRect/>
        </a:stretch>
      </xdr:blipFill>
      <xdr:spPr>
        <a:xfrm>
          <a:off x="6021387" y="4568194"/>
          <a:ext cx="587374" cy="234753"/>
        </a:xfrm>
        <a:prstGeom prst="rect">
          <a:avLst/>
        </a:prstGeom>
      </xdr:spPr>
    </xdr:pic>
    <xdr:clientData/>
  </xdr:oneCellAnchor>
  <xdr:oneCellAnchor>
    <xdr:from>
      <xdr:col>3</xdr:col>
      <xdr:colOff>128587</xdr:colOff>
      <xdr:row>20</xdr:row>
      <xdr:rowOff>180344</xdr:rowOff>
    </xdr:from>
    <xdr:ext cx="587374" cy="234753"/>
    <xdr:pic>
      <xdr:nvPicPr>
        <xdr:cNvPr id="7" name="Immagine 10">
          <a:hlinkClick xmlns:r="http://schemas.openxmlformats.org/officeDocument/2006/relationships" r:id="rId7"/>
          <a:extLst>
            <a:ext uri="{FF2B5EF4-FFF2-40B4-BE49-F238E27FC236}">
              <a16:creationId xmlns:a16="http://schemas.microsoft.com/office/drawing/2014/main" id="{F5595437-2600-4563-9B8D-409F5264CE2B}"/>
            </a:ext>
          </a:extLst>
        </xdr:cNvPr>
        <xdr:cNvPicPr>
          <a:picLocks noChangeAspect="1"/>
        </xdr:cNvPicPr>
      </xdr:nvPicPr>
      <xdr:blipFill>
        <a:blip xmlns:r="http://schemas.openxmlformats.org/officeDocument/2006/relationships" r:embed="rId2"/>
        <a:stretch>
          <a:fillRect/>
        </a:stretch>
      </xdr:blipFill>
      <xdr:spPr>
        <a:xfrm>
          <a:off x="6021387" y="5076194"/>
          <a:ext cx="587374" cy="234753"/>
        </a:xfrm>
        <a:prstGeom prst="rect">
          <a:avLst/>
        </a:prstGeom>
      </xdr:spPr>
    </xdr:pic>
    <xdr:clientData/>
  </xdr:oneCellAnchor>
  <xdr:oneCellAnchor>
    <xdr:from>
      <xdr:col>3</xdr:col>
      <xdr:colOff>128587</xdr:colOff>
      <xdr:row>22</xdr:row>
      <xdr:rowOff>180344</xdr:rowOff>
    </xdr:from>
    <xdr:ext cx="587374" cy="234753"/>
    <xdr:pic>
      <xdr:nvPicPr>
        <xdr:cNvPr id="8" name="Immagine 10">
          <a:hlinkClick xmlns:r="http://schemas.openxmlformats.org/officeDocument/2006/relationships" r:id="rId8"/>
          <a:extLst>
            <a:ext uri="{FF2B5EF4-FFF2-40B4-BE49-F238E27FC236}">
              <a16:creationId xmlns:a16="http://schemas.microsoft.com/office/drawing/2014/main" id="{E58C5373-170D-46BA-92A6-03BF61D7300B}"/>
            </a:ext>
          </a:extLst>
        </xdr:cNvPr>
        <xdr:cNvPicPr>
          <a:picLocks noChangeAspect="1"/>
        </xdr:cNvPicPr>
      </xdr:nvPicPr>
      <xdr:blipFill>
        <a:blip xmlns:r="http://schemas.openxmlformats.org/officeDocument/2006/relationships" r:embed="rId2"/>
        <a:stretch>
          <a:fillRect/>
        </a:stretch>
      </xdr:blipFill>
      <xdr:spPr>
        <a:xfrm>
          <a:off x="6021387" y="5584194"/>
          <a:ext cx="587374" cy="234753"/>
        </a:xfrm>
        <a:prstGeom prst="rect">
          <a:avLst/>
        </a:prstGeom>
      </xdr:spPr>
    </xdr:pic>
    <xdr:clientData/>
  </xdr:oneCellAnchor>
  <xdr:twoCellAnchor editAs="oneCell">
    <xdr:from>
      <xdr:col>3</xdr:col>
      <xdr:colOff>866775</xdr:colOff>
      <xdr:row>4</xdr:row>
      <xdr:rowOff>228600</xdr:rowOff>
    </xdr:from>
    <xdr:to>
      <xdr:col>3</xdr:col>
      <xdr:colOff>1082675</xdr:colOff>
      <xdr:row>5</xdr:row>
      <xdr:rowOff>196850</xdr:rowOff>
    </xdr:to>
    <xdr:pic>
      <xdr:nvPicPr>
        <xdr:cNvPr id="9" name="Immagine 8">
          <a:extLst>
            <a:ext uri="{FF2B5EF4-FFF2-40B4-BE49-F238E27FC236}">
              <a16:creationId xmlns:a16="http://schemas.microsoft.com/office/drawing/2014/main" id="{F667E1C2-D572-4EF7-8A97-001247B801B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59575" y="1060450"/>
          <a:ext cx="219075" cy="225425"/>
        </a:xfrm>
        <a:prstGeom prst="rect">
          <a:avLst/>
        </a:prstGeom>
      </xdr:spPr>
    </xdr:pic>
    <xdr:clientData/>
  </xdr:twoCellAnchor>
  <xdr:twoCellAnchor>
    <xdr:from>
      <xdr:col>3</xdr:col>
      <xdr:colOff>19050</xdr:colOff>
      <xdr:row>6</xdr:row>
      <xdr:rowOff>25400</xdr:rowOff>
    </xdr:from>
    <xdr:to>
      <xdr:col>3</xdr:col>
      <xdr:colOff>770600</xdr:colOff>
      <xdr:row>7</xdr:row>
      <xdr:rowOff>95400</xdr:rowOff>
    </xdr:to>
    <xdr:grpSp>
      <xdr:nvGrpSpPr>
        <xdr:cNvPr id="10" name="Gruppo 9">
          <a:hlinkClick xmlns:r="http://schemas.openxmlformats.org/officeDocument/2006/relationships" r:id="rId10"/>
          <a:extLst>
            <a:ext uri="{FF2B5EF4-FFF2-40B4-BE49-F238E27FC236}">
              <a16:creationId xmlns:a16="http://schemas.microsoft.com/office/drawing/2014/main" id="{0354141E-0A81-4D6B-96EB-12E1B14E03BE}"/>
            </a:ext>
          </a:extLst>
        </xdr:cNvPr>
        <xdr:cNvGrpSpPr/>
      </xdr:nvGrpSpPr>
      <xdr:grpSpPr>
        <a:xfrm>
          <a:off x="5905500" y="1371600"/>
          <a:ext cx="754725" cy="324000"/>
          <a:chOff x="5638800" y="1390650"/>
          <a:chExt cx="754725" cy="314475"/>
        </a:xfrm>
      </xdr:grpSpPr>
      <xdr:grpSp>
        <xdr:nvGrpSpPr>
          <xdr:cNvPr id="11" name="Gruppo 10">
            <a:extLst>
              <a:ext uri="{FF2B5EF4-FFF2-40B4-BE49-F238E27FC236}">
                <a16:creationId xmlns:a16="http://schemas.microsoft.com/office/drawing/2014/main" id="{7D34B86D-5430-8EEB-0CE1-9BFAFFE950D6}"/>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15" name="Ovale 14">
              <a:extLst>
                <a:ext uri="{FF2B5EF4-FFF2-40B4-BE49-F238E27FC236}">
                  <a16:creationId xmlns:a16="http://schemas.microsoft.com/office/drawing/2014/main" id="{4AC6066F-8994-8253-3F63-B3B286CD186C}"/>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6" name="Gruppo 15">
              <a:extLst>
                <a:ext uri="{FF2B5EF4-FFF2-40B4-BE49-F238E27FC236}">
                  <a16:creationId xmlns:a16="http://schemas.microsoft.com/office/drawing/2014/main" id="{CDF8E249-C279-D5DA-6669-3D4F61DA4291}"/>
                </a:ext>
              </a:extLst>
            </xdr:cNvPr>
            <xdr:cNvGrpSpPr/>
          </xdr:nvGrpSpPr>
          <xdr:grpSpPr>
            <a:xfrm>
              <a:off x="5667448" y="132651"/>
              <a:ext cx="324000" cy="324000"/>
              <a:chOff x="1521531" y="945094"/>
              <a:chExt cx="324000" cy="324000"/>
            </a:xfrm>
          </xdr:grpSpPr>
          <xdr:pic>
            <xdr:nvPicPr>
              <xdr:cNvPr id="17" name="Immagine 16">
                <a:extLst>
                  <a:ext uri="{FF2B5EF4-FFF2-40B4-BE49-F238E27FC236}">
                    <a16:creationId xmlns:a16="http://schemas.microsoft.com/office/drawing/2014/main" id="{CE595EFC-899E-F17B-8518-E9177C1556CB}"/>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18" name="Ovale 17">
                <a:extLst>
                  <a:ext uri="{FF2B5EF4-FFF2-40B4-BE49-F238E27FC236}">
                    <a16:creationId xmlns:a16="http://schemas.microsoft.com/office/drawing/2014/main" id="{89147A7F-FFDA-415A-8173-C37C027B58D9}"/>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12" name="Gruppo 11">
            <a:extLst>
              <a:ext uri="{FF2B5EF4-FFF2-40B4-BE49-F238E27FC236}">
                <a16:creationId xmlns:a16="http://schemas.microsoft.com/office/drawing/2014/main" id="{4BED8EE6-7258-D145-AB9B-178F3B14AF9E}"/>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13" name="Ovale 12">
              <a:extLst>
                <a:ext uri="{FF2B5EF4-FFF2-40B4-BE49-F238E27FC236}">
                  <a16:creationId xmlns:a16="http://schemas.microsoft.com/office/drawing/2014/main" id="{08414CD3-EC50-A378-3D20-8BA2B6132EAA}"/>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4" name="Immagine 13">
              <a:extLst>
                <a:ext uri="{FF2B5EF4-FFF2-40B4-BE49-F238E27FC236}">
                  <a16:creationId xmlns:a16="http://schemas.microsoft.com/office/drawing/2014/main" id="{C5EE3284-DAB1-59B7-6124-B03BBC48724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19" name="Gruppo 18">
          <a:hlinkClick xmlns:r="http://schemas.openxmlformats.org/officeDocument/2006/relationships" r:id="rId13"/>
          <a:extLst>
            <a:ext uri="{FF2B5EF4-FFF2-40B4-BE49-F238E27FC236}">
              <a16:creationId xmlns:a16="http://schemas.microsoft.com/office/drawing/2014/main" id="{2254E67B-32EA-4019-BDD7-4E158BD4C0A6}"/>
            </a:ext>
          </a:extLst>
        </xdr:cNvPr>
        <xdr:cNvGrpSpPr/>
      </xdr:nvGrpSpPr>
      <xdr:grpSpPr>
        <a:xfrm>
          <a:off x="6153150" y="1934000"/>
          <a:ext cx="288000" cy="297525"/>
          <a:chOff x="624094" y="1292888"/>
          <a:chExt cx="324000" cy="327225"/>
        </a:xfrm>
        <a:effectLst>
          <a:outerShdw blurRad="50800" dist="38100" dir="2700000" algn="tl" rotWithShape="0">
            <a:prstClr val="black">
              <a:alpha val="40000"/>
            </a:prstClr>
          </a:outerShdw>
        </a:effectLst>
      </xdr:grpSpPr>
      <xdr:pic>
        <xdr:nvPicPr>
          <xdr:cNvPr id="20" name="Immagine 19">
            <a:extLst>
              <a:ext uri="{FF2B5EF4-FFF2-40B4-BE49-F238E27FC236}">
                <a16:creationId xmlns:a16="http://schemas.microsoft.com/office/drawing/2014/main" id="{8F172561-1668-F8CB-D2F3-8553F517A1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21" name="Ovale 20">
            <a:extLst>
              <a:ext uri="{FF2B5EF4-FFF2-40B4-BE49-F238E27FC236}">
                <a16:creationId xmlns:a16="http://schemas.microsoft.com/office/drawing/2014/main" id="{E8EC5F0E-6F07-9E5C-8F20-178791C6CA47}"/>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267750</xdr:colOff>
      <xdr:row>10</xdr:row>
      <xdr:rowOff>82550</xdr:rowOff>
    </xdr:from>
    <xdr:to>
      <xdr:col>3</xdr:col>
      <xdr:colOff>558925</xdr:colOff>
      <xdr:row>11</xdr:row>
      <xdr:rowOff>122900</xdr:rowOff>
    </xdr:to>
    <xdr:grpSp>
      <xdr:nvGrpSpPr>
        <xdr:cNvPr id="22" name="Gruppo 21">
          <a:hlinkClick xmlns:r="http://schemas.openxmlformats.org/officeDocument/2006/relationships" r:id="rId15"/>
          <a:extLst>
            <a:ext uri="{FF2B5EF4-FFF2-40B4-BE49-F238E27FC236}">
              <a16:creationId xmlns:a16="http://schemas.microsoft.com/office/drawing/2014/main" id="{6E6ABA59-72A6-4AF0-BA43-65697F925281}"/>
            </a:ext>
          </a:extLst>
        </xdr:cNvPr>
        <xdr:cNvGrpSpPr/>
      </xdr:nvGrpSpPr>
      <xdr:grpSpPr>
        <a:xfrm>
          <a:off x="6154200" y="2457450"/>
          <a:ext cx="294350" cy="297525"/>
          <a:chOff x="6904633" y="1323448"/>
          <a:chExt cx="324000" cy="324000"/>
        </a:xfrm>
        <a:effectLst>
          <a:outerShdw blurRad="50800" dist="38100" dir="2700000" algn="tl" rotWithShape="0">
            <a:prstClr val="black">
              <a:alpha val="40000"/>
            </a:prstClr>
          </a:outerShdw>
        </a:effectLst>
      </xdr:grpSpPr>
      <xdr:sp macro="" textlink="">
        <xdr:nvSpPr>
          <xdr:cNvPr id="23" name="Ovale 22">
            <a:extLst>
              <a:ext uri="{FF2B5EF4-FFF2-40B4-BE49-F238E27FC236}">
                <a16:creationId xmlns:a16="http://schemas.microsoft.com/office/drawing/2014/main" id="{1A4BD51D-FA39-A356-6AC5-660C86A63248}"/>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24" name="Gruppo 23">
            <a:extLst>
              <a:ext uri="{FF2B5EF4-FFF2-40B4-BE49-F238E27FC236}">
                <a16:creationId xmlns:a16="http://schemas.microsoft.com/office/drawing/2014/main" id="{A6431960-B9D7-9D2C-5E9D-09634F794B5B}"/>
              </a:ext>
            </a:extLst>
          </xdr:cNvPr>
          <xdr:cNvGrpSpPr/>
        </xdr:nvGrpSpPr>
        <xdr:grpSpPr>
          <a:xfrm>
            <a:off x="6904633" y="1323448"/>
            <a:ext cx="324000" cy="324000"/>
            <a:chOff x="1881468" y="894110"/>
            <a:chExt cx="324000" cy="324000"/>
          </a:xfrm>
        </xdr:grpSpPr>
        <xdr:pic>
          <xdr:nvPicPr>
            <xdr:cNvPr id="25" name="Immagine 24">
              <a:extLst>
                <a:ext uri="{FF2B5EF4-FFF2-40B4-BE49-F238E27FC236}">
                  <a16:creationId xmlns:a16="http://schemas.microsoft.com/office/drawing/2014/main" id="{FE82FB00-3EBA-896E-8557-A85D8AE6E890}"/>
                </a:ext>
              </a:extLst>
            </xdr:cNvPr>
            <xdr:cNvPicPr>
              <a:picLocks noChangeAspect="1"/>
            </xdr:cNvPicPr>
          </xdr:nvPicPr>
          <xdr:blipFill>
            <a:blip xmlns:r="http://schemas.openxmlformats.org/officeDocument/2006/relationships" r:embed="rId16"/>
            <a:stretch>
              <a:fillRect/>
            </a:stretch>
          </xdr:blipFill>
          <xdr:spPr>
            <a:xfrm>
              <a:off x="1926993" y="952671"/>
              <a:ext cx="234000" cy="192101"/>
            </a:xfrm>
            <a:prstGeom prst="rect">
              <a:avLst/>
            </a:prstGeom>
            <a:solidFill>
              <a:schemeClr val="bg1"/>
            </a:solidFill>
          </xdr:spPr>
        </xdr:pic>
        <xdr:sp macro="" textlink="">
          <xdr:nvSpPr>
            <xdr:cNvPr id="26" name="Ovale 25">
              <a:extLst>
                <a:ext uri="{FF2B5EF4-FFF2-40B4-BE49-F238E27FC236}">
                  <a16:creationId xmlns:a16="http://schemas.microsoft.com/office/drawing/2014/main" id="{881EBD08-6673-4C3B-53A8-A573DB5C5475}"/>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266700</xdr:colOff>
      <xdr:row>12</xdr:row>
      <xdr:rowOff>95250</xdr:rowOff>
    </xdr:from>
    <xdr:to>
      <xdr:col>3</xdr:col>
      <xdr:colOff>554700</xdr:colOff>
      <xdr:row>13</xdr:row>
      <xdr:rowOff>135600</xdr:rowOff>
    </xdr:to>
    <xdr:grpSp>
      <xdr:nvGrpSpPr>
        <xdr:cNvPr id="27" name="Gruppo 26">
          <a:hlinkClick xmlns:r="http://schemas.openxmlformats.org/officeDocument/2006/relationships" r:id="rId17"/>
          <a:extLst>
            <a:ext uri="{FF2B5EF4-FFF2-40B4-BE49-F238E27FC236}">
              <a16:creationId xmlns:a16="http://schemas.microsoft.com/office/drawing/2014/main" id="{142EFD2E-4BF7-4D43-9199-A0C44598832D}"/>
            </a:ext>
          </a:extLst>
        </xdr:cNvPr>
        <xdr:cNvGrpSpPr/>
      </xdr:nvGrpSpPr>
      <xdr:grpSpPr>
        <a:xfrm>
          <a:off x="6153150" y="2981325"/>
          <a:ext cx="288000" cy="297525"/>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8" name="Ovale 27">
            <a:extLst>
              <a:ext uri="{FF2B5EF4-FFF2-40B4-BE49-F238E27FC236}">
                <a16:creationId xmlns:a16="http://schemas.microsoft.com/office/drawing/2014/main" id="{E7D0910D-8FE0-1256-BEC1-A51EFE044BBA}"/>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9" name="Immagine 28">
            <a:extLst>
              <a:ext uri="{FF2B5EF4-FFF2-40B4-BE49-F238E27FC236}">
                <a16:creationId xmlns:a16="http://schemas.microsoft.com/office/drawing/2014/main" id="{6B96FAAD-F5A4-603C-BE47-02389619FD69}"/>
              </a:ext>
            </a:extLst>
          </xdr:cNvPr>
          <xdr:cNvPicPr>
            <a:picLocks noChangeAspect="1"/>
          </xdr:cNvPicPr>
        </xdr:nvPicPr>
        <xdr:blipFill>
          <a:blip xmlns:r="http://schemas.openxmlformats.org/officeDocument/2006/relationships" r:embed="rId18"/>
          <a:stretch>
            <a:fillRect/>
          </a:stretch>
        </xdr:blipFill>
        <xdr:spPr>
          <a:xfrm>
            <a:off x="993409" y="1729922"/>
            <a:ext cx="181267" cy="180000"/>
          </a:xfrm>
          <a:prstGeom prst="rect">
            <a:avLst/>
          </a:prstGeom>
          <a:grp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508000</xdr:colOff>
      <xdr:row>1</xdr:row>
      <xdr:rowOff>132773</xdr:rowOff>
    </xdr:from>
    <xdr:to>
      <xdr:col>12</xdr:col>
      <xdr:colOff>6603</xdr:colOff>
      <xdr:row>3</xdr:row>
      <xdr:rowOff>126764</xdr:rowOff>
    </xdr:to>
    <xdr:pic>
      <xdr:nvPicPr>
        <xdr:cNvPr id="3" name="Immagine 6">
          <a:hlinkClick xmlns:r="http://schemas.openxmlformats.org/officeDocument/2006/relationships" r:id="rId1"/>
          <a:extLst>
            <a:ext uri="{FF2B5EF4-FFF2-40B4-BE49-F238E27FC236}">
              <a16:creationId xmlns:a16="http://schemas.microsoft.com/office/drawing/2014/main" id="{0C3ED903-8878-40B4-9853-DD403867E234}"/>
            </a:ext>
          </a:extLst>
        </xdr:cNvPr>
        <xdr:cNvPicPr>
          <a:picLocks noChangeAspect="1"/>
        </xdr:cNvPicPr>
      </xdr:nvPicPr>
      <xdr:blipFill>
        <a:blip xmlns:r="http://schemas.openxmlformats.org/officeDocument/2006/relationships" r:embed="rId2"/>
        <a:stretch>
          <a:fillRect/>
        </a:stretch>
      </xdr:blipFill>
      <xdr:spPr>
        <a:xfrm>
          <a:off x="9727045" y="317500"/>
          <a:ext cx="1101979" cy="365466"/>
        </a:xfrm>
        <a:prstGeom prst="rect">
          <a:avLst/>
        </a:prstGeom>
      </xdr:spPr>
    </xdr:pic>
    <xdr:clientData/>
  </xdr:twoCellAnchor>
  <xdr:twoCellAnchor editAs="oneCell">
    <xdr:from>
      <xdr:col>12</xdr:col>
      <xdr:colOff>38100</xdr:colOff>
      <xdr:row>2</xdr:row>
      <xdr:rowOff>85725</xdr:rowOff>
    </xdr:from>
    <xdr:to>
      <xdr:col>12</xdr:col>
      <xdr:colOff>254000</xdr:colOff>
      <xdr:row>3</xdr:row>
      <xdr:rowOff>114300</xdr:rowOff>
    </xdr:to>
    <xdr:pic>
      <xdr:nvPicPr>
        <xdr:cNvPr id="7" name="Immagine 4">
          <a:extLst>
            <a:ext uri="{FF2B5EF4-FFF2-40B4-BE49-F238E27FC236}">
              <a16:creationId xmlns:a16="http://schemas.microsoft.com/office/drawing/2014/main" id="{41312A16-558E-4F70-8B69-204338AC7B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68100" y="444500"/>
          <a:ext cx="219075" cy="212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716444</xdr:colOff>
      <xdr:row>3</xdr:row>
      <xdr:rowOff>164080</xdr:rowOff>
    </xdr:to>
    <xdr:pic>
      <xdr:nvPicPr>
        <xdr:cNvPr id="2" name="Immagine 6">
          <a:hlinkClick xmlns:r="http://schemas.openxmlformats.org/officeDocument/2006/relationships" r:id="rId1"/>
          <a:extLst>
            <a:ext uri="{FF2B5EF4-FFF2-40B4-BE49-F238E27FC236}">
              <a16:creationId xmlns:a16="http://schemas.microsoft.com/office/drawing/2014/main" id="{8245DCA4-CD13-4678-B5B4-4CA921FBA6E0}"/>
            </a:ext>
          </a:extLst>
        </xdr:cNvPr>
        <xdr:cNvPicPr>
          <a:picLocks noChangeAspect="1"/>
        </xdr:cNvPicPr>
      </xdr:nvPicPr>
      <xdr:blipFill>
        <a:blip xmlns:r="http://schemas.openxmlformats.org/officeDocument/2006/relationships" r:embed="rId2"/>
        <a:stretch>
          <a:fillRect/>
        </a:stretch>
      </xdr:blipFill>
      <xdr:spPr>
        <a:xfrm>
          <a:off x="8709025" y="327025"/>
          <a:ext cx="1087919" cy="383155"/>
        </a:xfrm>
        <a:prstGeom prst="rect">
          <a:avLst/>
        </a:prstGeom>
      </xdr:spPr>
    </xdr:pic>
    <xdr:clientData/>
  </xdr:twoCellAnchor>
  <xdr:twoCellAnchor>
    <xdr:from>
      <xdr:col>3</xdr:col>
      <xdr:colOff>76200</xdr:colOff>
      <xdr:row>2</xdr:row>
      <xdr:rowOff>6350</xdr:rowOff>
    </xdr:from>
    <xdr:to>
      <xdr:col>4</xdr:col>
      <xdr:colOff>46700</xdr:colOff>
      <xdr:row>3</xdr:row>
      <xdr:rowOff>133500</xdr:rowOff>
    </xdr:to>
    <xdr:grpSp>
      <xdr:nvGrpSpPr>
        <xdr:cNvPr id="3" name="Gruppo 2">
          <a:extLst>
            <a:ext uri="{FF2B5EF4-FFF2-40B4-BE49-F238E27FC236}">
              <a16:creationId xmlns:a16="http://schemas.microsoft.com/office/drawing/2014/main" id="{CAA5B9F6-09E4-4FA9-AD5B-7D0C79E4C334}"/>
            </a:ext>
          </a:extLst>
        </xdr:cNvPr>
        <xdr:cNvGrpSpPr/>
      </xdr:nvGrpSpPr>
      <xdr:grpSpPr>
        <a:xfrm>
          <a:off x="3875617" y="369358"/>
          <a:ext cx="788591" cy="303892"/>
          <a:chOff x="5638800" y="1390650"/>
          <a:chExt cx="754725" cy="314475"/>
        </a:xfrm>
      </xdr:grpSpPr>
      <xdr:grpSp>
        <xdr:nvGrpSpPr>
          <xdr:cNvPr id="4" name="Gruppo 3">
            <a:extLst>
              <a:ext uri="{FF2B5EF4-FFF2-40B4-BE49-F238E27FC236}">
                <a16:creationId xmlns:a16="http://schemas.microsoft.com/office/drawing/2014/main" id="{CA190832-4F28-7533-5619-48F01E428439}"/>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8" name="Ovale 7">
              <a:extLst>
                <a:ext uri="{FF2B5EF4-FFF2-40B4-BE49-F238E27FC236}">
                  <a16:creationId xmlns:a16="http://schemas.microsoft.com/office/drawing/2014/main" id="{7E0A8C44-5A23-2E28-67F7-1A0848709FDF}"/>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9" name="Gruppo 8">
              <a:extLst>
                <a:ext uri="{FF2B5EF4-FFF2-40B4-BE49-F238E27FC236}">
                  <a16:creationId xmlns:a16="http://schemas.microsoft.com/office/drawing/2014/main" id="{6D77EC71-80AC-2EF9-9111-11B3608F1AC0}"/>
                </a:ext>
              </a:extLst>
            </xdr:cNvPr>
            <xdr:cNvGrpSpPr/>
          </xdr:nvGrpSpPr>
          <xdr:grpSpPr>
            <a:xfrm>
              <a:off x="5667448" y="132651"/>
              <a:ext cx="324000" cy="324000"/>
              <a:chOff x="1521531" y="945094"/>
              <a:chExt cx="324000" cy="324000"/>
            </a:xfrm>
          </xdr:grpSpPr>
          <xdr:pic>
            <xdr:nvPicPr>
              <xdr:cNvPr id="10" name="Immagine 9">
                <a:extLst>
                  <a:ext uri="{FF2B5EF4-FFF2-40B4-BE49-F238E27FC236}">
                    <a16:creationId xmlns:a16="http://schemas.microsoft.com/office/drawing/2014/main" id="{6F6CBF66-52C0-5DBD-D0E9-DE8037E6F7E5}"/>
                  </a:ext>
                </a:extLst>
              </xdr:cNvPr>
              <xdr:cNvPicPr>
                <a:picLocks/>
              </xdr:cNvPicPr>
            </xdr:nvPicPr>
            <xdr:blipFill>
              <a:blip xmlns:r="http://schemas.openxmlformats.org/officeDocument/2006/relationships" r:embed="rId3"/>
              <a:stretch>
                <a:fillRect/>
              </a:stretch>
            </xdr:blipFill>
            <xdr:spPr>
              <a:xfrm>
                <a:off x="1570832" y="975748"/>
                <a:ext cx="242348" cy="252000"/>
              </a:xfrm>
              <a:prstGeom prst="rect">
                <a:avLst/>
              </a:prstGeom>
              <a:solidFill>
                <a:schemeClr val="bg1"/>
              </a:solidFill>
            </xdr:spPr>
          </xdr:pic>
          <xdr:sp macro="" textlink="">
            <xdr:nvSpPr>
              <xdr:cNvPr id="11" name="Ovale 10">
                <a:extLst>
                  <a:ext uri="{FF2B5EF4-FFF2-40B4-BE49-F238E27FC236}">
                    <a16:creationId xmlns:a16="http://schemas.microsoft.com/office/drawing/2014/main" id="{AB3044D1-86AF-A11A-7E4C-42EE1F262A9C}"/>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 name="Gruppo 4">
            <a:extLst>
              <a:ext uri="{FF2B5EF4-FFF2-40B4-BE49-F238E27FC236}">
                <a16:creationId xmlns:a16="http://schemas.microsoft.com/office/drawing/2014/main" id="{8A6B0DAF-0ECA-159B-C0D7-04D5B7D53478}"/>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CCDA9FB1-96FF-B9EF-CF86-5615A50E30D1}"/>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7" name="Immagine 6">
              <a:extLst>
                <a:ext uri="{FF2B5EF4-FFF2-40B4-BE49-F238E27FC236}">
                  <a16:creationId xmlns:a16="http://schemas.microsoft.com/office/drawing/2014/main" id="{536763F9-3BFF-B3FE-F72B-53BDBA5CCB0F}"/>
                </a:ext>
              </a:extLst>
            </xdr:cNvPr>
            <xdr:cNvPicPr>
              <a:picLocks noChangeAspect="1"/>
            </xdr:cNvPicPr>
          </xdr:nvPicPr>
          <xdr:blipFill>
            <a:blip xmlns:r="http://schemas.openxmlformats.org/officeDocument/2006/relationships" r:embed="rId4"/>
            <a:stretch>
              <a:fillRect/>
            </a:stretch>
          </xdr:blipFill>
          <xdr:spPr>
            <a:xfrm>
              <a:off x="1880233" y="1484942"/>
              <a:ext cx="196923" cy="175042"/>
            </a:xfrm>
            <a:prstGeom prst="rect">
              <a:avLst/>
            </a:prstGeom>
          </xdr:spPr>
        </xdr:pic>
      </xdr:grpSp>
    </xdr:grpSp>
    <xdr:clientData/>
  </xdr:twoCellAnchor>
  <xdr:twoCellAnchor editAs="oneCell">
    <xdr:from>
      <xdr:col>11</xdr:col>
      <xdr:colOff>28575</xdr:colOff>
      <xdr:row>2</xdr:row>
      <xdr:rowOff>123825</xdr:rowOff>
    </xdr:from>
    <xdr:to>
      <xdr:col>11</xdr:col>
      <xdr:colOff>244475</xdr:colOff>
      <xdr:row>3</xdr:row>
      <xdr:rowOff>158750</xdr:rowOff>
    </xdr:to>
    <xdr:pic>
      <xdr:nvPicPr>
        <xdr:cNvPr id="13" name="Immagine 12">
          <a:extLst>
            <a:ext uri="{FF2B5EF4-FFF2-40B4-BE49-F238E27FC236}">
              <a16:creationId xmlns:a16="http://schemas.microsoft.com/office/drawing/2014/main" id="{505F3140-7750-4B47-B781-E7585765A7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28225" y="492125"/>
          <a:ext cx="219075" cy="219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38100</xdr:colOff>
      <xdr:row>2</xdr:row>
      <xdr:rowOff>133350</xdr:rowOff>
    </xdr:from>
    <xdr:ext cx="219075" cy="210454"/>
    <xdr:pic>
      <xdr:nvPicPr>
        <xdr:cNvPr id="5" name="Immagine 10">
          <a:extLst>
            <a:ext uri="{FF2B5EF4-FFF2-40B4-BE49-F238E27FC236}">
              <a16:creationId xmlns:a16="http://schemas.microsoft.com/office/drawing/2014/main" id="{BDE66C3C-DDFC-4B97-90F1-7ABB23C15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6900" y="501650"/>
          <a:ext cx="215900" cy="215900"/>
        </a:xfrm>
        <a:prstGeom prst="rect">
          <a:avLst/>
        </a:prstGeom>
      </xdr:spPr>
    </xdr:pic>
    <xdr:clientData/>
  </xdr:oneCellAnchor>
  <xdr:twoCellAnchor>
    <xdr:from>
      <xdr:col>4</xdr:col>
      <xdr:colOff>57150</xdr:colOff>
      <xdr:row>2</xdr:row>
      <xdr:rowOff>6350</xdr:rowOff>
    </xdr:from>
    <xdr:to>
      <xdr:col>4</xdr:col>
      <xdr:colOff>345150</xdr:colOff>
      <xdr:row>3</xdr:row>
      <xdr:rowOff>103850</xdr:rowOff>
    </xdr:to>
    <xdr:grpSp>
      <xdr:nvGrpSpPr>
        <xdr:cNvPr id="2" name="Gruppo 11">
          <a:extLst>
            <a:ext uri="{FF2B5EF4-FFF2-40B4-BE49-F238E27FC236}">
              <a16:creationId xmlns:a16="http://schemas.microsoft.com/office/drawing/2014/main" id="{78123904-BE5B-40DC-81D1-709A4B199654}"/>
            </a:ext>
          </a:extLst>
        </xdr:cNvPr>
        <xdr:cNvGrpSpPr/>
      </xdr:nvGrpSpPr>
      <xdr:grpSpPr>
        <a:xfrm>
          <a:off x="4300809" y="365745"/>
          <a:ext cx="288000" cy="291097"/>
          <a:chOff x="624094" y="1292888"/>
          <a:chExt cx="324000" cy="327225"/>
        </a:xfrm>
        <a:effectLst>
          <a:outerShdw blurRad="50800" dist="38100" dir="2700000" algn="tl" rotWithShape="0">
            <a:prstClr val="black">
              <a:alpha val="40000"/>
            </a:prstClr>
          </a:outerShdw>
        </a:effectLst>
      </xdr:grpSpPr>
      <xdr:pic>
        <xdr:nvPicPr>
          <xdr:cNvPr id="3" name="Immagine 12">
            <a:extLst>
              <a:ext uri="{FF2B5EF4-FFF2-40B4-BE49-F238E27FC236}">
                <a16:creationId xmlns:a16="http://schemas.microsoft.com/office/drawing/2014/main" id="{877CA97A-01EB-D3E6-6923-6A4E502D02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4" name="Ovale 13">
            <a:extLst>
              <a:ext uri="{FF2B5EF4-FFF2-40B4-BE49-F238E27FC236}">
                <a16:creationId xmlns:a16="http://schemas.microsoft.com/office/drawing/2014/main" id="{B891AD9D-2E35-1A44-F829-BECEBA0118A2}"/>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editAs="oneCell">
    <xdr:from>
      <xdr:col>6</xdr:col>
      <xdr:colOff>761871</xdr:colOff>
      <xdr:row>1</xdr:row>
      <xdr:rowOff>137712</xdr:rowOff>
    </xdr:from>
    <xdr:to>
      <xdr:col>8</xdr:col>
      <xdr:colOff>16808</xdr:colOff>
      <xdr:row>3</xdr:row>
      <xdr:rowOff>145650</xdr:rowOff>
    </xdr:to>
    <xdr:pic>
      <xdr:nvPicPr>
        <xdr:cNvPr id="16" name="Immagine 6">
          <a:hlinkClick xmlns:r="http://schemas.openxmlformats.org/officeDocument/2006/relationships" r:id="rId3"/>
          <a:extLst>
            <a:ext uri="{FF2B5EF4-FFF2-40B4-BE49-F238E27FC236}">
              <a16:creationId xmlns:a16="http://schemas.microsoft.com/office/drawing/2014/main" id="{B861788A-FDA6-2C06-E8A4-E7DE06FD17FC}"/>
            </a:ext>
          </a:extLst>
        </xdr:cNvPr>
        <xdr:cNvPicPr>
          <a:picLocks noChangeAspect="1"/>
        </xdr:cNvPicPr>
      </xdr:nvPicPr>
      <xdr:blipFill>
        <a:blip xmlns:r="http://schemas.openxmlformats.org/officeDocument/2006/relationships" r:embed="rId4"/>
        <a:stretch>
          <a:fillRect/>
        </a:stretch>
      </xdr:blipFill>
      <xdr:spPr>
        <a:xfrm>
          <a:off x="7039595" y="323566"/>
          <a:ext cx="1102787" cy="376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42141</xdr:colOff>
      <xdr:row>2</xdr:row>
      <xdr:rowOff>226001</xdr:rowOff>
    </xdr:from>
    <xdr:to>
      <xdr:col>10</xdr:col>
      <xdr:colOff>254866</xdr:colOff>
      <xdr:row>3</xdr:row>
      <xdr:rowOff>188767</xdr:rowOff>
    </xdr:to>
    <xdr:pic>
      <xdr:nvPicPr>
        <xdr:cNvPr id="113" name="Immagine 9">
          <a:extLst>
            <a:ext uri="{FF2B5EF4-FFF2-40B4-BE49-F238E27FC236}">
              <a16:creationId xmlns:a16="http://schemas.microsoft.com/office/drawing/2014/main" id="{A42D962D-9AFD-45BB-9B38-0A8A561D5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3914" y="595456"/>
          <a:ext cx="215900" cy="229466"/>
        </a:xfrm>
        <a:prstGeom prst="rect">
          <a:avLst/>
        </a:prstGeom>
      </xdr:spPr>
    </xdr:pic>
    <xdr:clientData/>
  </xdr:twoCellAnchor>
  <xdr:twoCellAnchor>
    <xdr:from>
      <xdr:col>1</xdr:col>
      <xdr:colOff>943841</xdr:colOff>
      <xdr:row>2</xdr:row>
      <xdr:rowOff>53686</xdr:rowOff>
    </xdr:from>
    <xdr:to>
      <xdr:col>1</xdr:col>
      <xdr:colOff>1267841</xdr:colOff>
      <xdr:row>3</xdr:row>
      <xdr:rowOff>112141</xdr:rowOff>
    </xdr:to>
    <xdr:grpSp>
      <xdr:nvGrpSpPr>
        <xdr:cNvPr id="107" name="Gruppo 16">
          <a:extLst>
            <a:ext uri="{FF2B5EF4-FFF2-40B4-BE49-F238E27FC236}">
              <a16:creationId xmlns:a16="http://schemas.microsoft.com/office/drawing/2014/main" id="{25A17B5A-2CD5-414B-8574-F9E39181F575}"/>
            </a:ext>
          </a:extLst>
        </xdr:cNvPr>
        <xdr:cNvGrpSpPr/>
      </xdr:nvGrpSpPr>
      <xdr:grpSpPr>
        <a:xfrm>
          <a:off x="1581439" y="414193"/>
          <a:ext cx="324000" cy="330062"/>
          <a:chOff x="6904633" y="1323448"/>
          <a:chExt cx="324000" cy="324000"/>
        </a:xfrm>
        <a:effectLst>
          <a:outerShdw blurRad="50800" dist="38100" dir="2700000" algn="tl" rotWithShape="0">
            <a:prstClr val="black">
              <a:alpha val="40000"/>
            </a:prstClr>
          </a:outerShdw>
        </a:effectLst>
      </xdr:grpSpPr>
      <xdr:sp macro="" textlink="">
        <xdr:nvSpPr>
          <xdr:cNvPr id="108" name="Ovale 17">
            <a:extLst>
              <a:ext uri="{FF2B5EF4-FFF2-40B4-BE49-F238E27FC236}">
                <a16:creationId xmlns:a16="http://schemas.microsoft.com/office/drawing/2014/main" id="{7872A433-65A5-0B22-7C08-211EAD6D7BAA}"/>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109" name="Gruppo 18">
            <a:extLst>
              <a:ext uri="{FF2B5EF4-FFF2-40B4-BE49-F238E27FC236}">
                <a16:creationId xmlns:a16="http://schemas.microsoft.com/office/drawing/2014/main" id="{312D6B56-AE7C-5AB7-7981-D13D70D4FD12}"/>
              </a:ext>
            </a:extLst>
          </xdr:cNvPr>
          <xdr:cNvGrpSpPr/>
        </xdr:nvGrpSpPr>
        <xdr:grpSpPr>
          <a:xfrm>
            <a:off x="6904633" y="1323448"/>
            <a:ext cx="324000" cy="324000"/>
            <a:chOff x="1881468" y="894110"/>
            <a:chExt cx="324000" cy="324000"/>
          </a:xfrm>
        </xdr:grpSpPr>
        <xdr:pic>
          <xdr:nvPicPr>
            <xdr:cNvPr id="110" name="Immagine 19">
              <a:extLst>
                <a:ext uri="{FF2B5EF4-FFF2-40B4-BE49-F238E27FC236}">
                  <a16:creationId xmlns:a16="http://schemas.microsoft.com/office/drawing/2014/main" id="{907673B0-3611-AD2E-BC01-EAEB0E4F4865}"/>
                </a:ext>
              </a:extLst>
            </xdr:cNvPr>
            <xdr:cNvPicPr>
              <a:picLocks noChangeAspect="1"/>
            </xdr:cNvPicPr>
          </xdr:nvPicPr>
          <xdr:blipFill>
            <a:blip xmlns:r="http://schemas.openxmlformats.org/officeDocument/2006/relationships" r:embed="rId2"/>
            <a:stretch>
              <a:fillRect/>
            </a:stretch>
          </xdr:blipFill>
          <xdr:spPr>
            <a:xfrm>
              <a:off x="1926993" y="952671"/>
              <a:ext cx="234000" cy="192101"/>
            </a:xfrm>
            <a:prstGeom prst="rect">
              <a:avLst/>
            </a:prstGeom>
            <a:solidFill>
              <a:schemeClr val="bg1"/>
            </a:solidFill>
          </xdr:spPr>
        </xdr:pic>
        <xdr:sp macro="" textlink="">
          <xdr:nvSpPr>
            <xdr:cNvPr id="111" name="Ovale 20">
              <a:extLst>
                <a:ext uri="{FF2B5EF4-FFF2-40B4-BE49-F238E27FC236}">
                  <a16:creationId xmlns:a16="http://schemas.microsoft.com/office/drawing/2014/main" id="{9DCA79D7-33A4-A284-18A1-A1CB3ABC0A0E}"/>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oneCellAnchor>
    <xdr:from>
      <xdr:col>8</xdr:col>
      <xdr:colOff>524453</xdr:colOff>
      <xdr:row>2</xdr:row>
      <xdr:rowOff>21647</xdr:rowOff>
    </xdr:from>
    <xdr:ext cx="1087053" cy="372186"/>
    <xdr:pic>
      <xdr:nvPicPr>
        <xdr:cNvPr id="106" name="Immagine 6">
          <a:hlinkClick xmlns:r="http://schemas.openxmlformats.org/officeDocument/2006/relationships" r:id="rId3"/>
          <a:extLst>
            <a:ext uri="{FF2B5EF4-FFF2-40B4-BE49-F238E27FC236}">
              <a16:creationId xmlns:a16="http://schemas.microsoft.com/office/drawing/2014/main" id="{20455390-D531-9540-6D5D-7048CC17CB7C}"/>
            </a:ext>
          </a:extLst>
        </xdr:cNvPr>
        <xdr:cNvPicPr>
          <a:picLocks noChangeAspect="1"/>
        </xdr:cNvPicPr>
      </xdr:nvPicPr>
      <xdr:blipFill>
        <a:blip xmlns:r="http://schemas.openxmlformats.org/officeDocument/2006/relationships" r:embed="rId4"/>
        <a:stretch>
          <a:fillRect/>
        </a:stretch>
      </xdr:blipFill>
      <xdr:spPr>
        <a:xfrm>
          <a:off x="7561408" y="391102"/>
          <a:ext cx="1087053" cy="37218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6</xdr:col>
      <xdr:colOff>781050</xdr:colOff>
      <xdr:row>1</xdr:row>
      <xdr:rowOff>161925</xdr:rowOff>
    </xdr:from>
    <xdr:ext cx="1094269" cy="386330"/>
    <xdr:pic>
      <xdr:nvPicPr>
        <xdr:cNvPr id="24" name="Immagine 6">
          <a:hlinkClick xmlns:r="http://schemas.openxmlformats.org/officeDocument/2006/relationships" r:id="rId1"/>
          <a:extLst>
            <a:ext uri="{FF2B5EF4-FFF2-40B4-BE49-F238E27FC236}">
              <a16:creationId xmlns:a16="http://schemas.microsoft.com/office/drawing/2014/main" id="{5713D4ED-CD1C-7D18-E100-2CA5A5D796DA}"/>
            </a:ext>
          </a:extLst>
        </xdr:cNvPr>
        <xdr:cNvPicPr>
          <a:picLocks noChangeAspect="1"/>
        </xdr:cNvPicPr>
      </xdr:nvPicPr>
      <xdr:blipFill>
        <a:blip xmlns:r="http://schemas.openxmlformats.org/officeDocument/2006/relationships" r:embed="rId2"/>
        <a:stretch>
          <a:fillRect/>
        </a:stretch>
      </xdr:blipFill>
      <xdr:spPr>
        <a:xfrm>
          <a:off x="8915400" y="346075"/>
          <a:ext cx="1094269" cy="386330"/>
        </a:xfrm>
        <a:prstGeom prst="rect">
          <a:avLst/>
        </a:prstGeom>
      </xdr:spPr>
    </xdr:pic>
    <xdr:clientData/>
  </xdr:oneCellAnchor>
  <xdr:twoCellAnchor editAs="oneCell">
    <xdr:from>
      <xdr:col>8</xdr:col>
      <xdr:colOff>133350</xdr:colOff>
      <xdr:row>2</xdr:row>
      <xdr:rowOff>133350</xdr:rowOff>
    </xdr:from>
    <xdr:to>
      <xdr:col>8</xdr:col>
      <xdr:colOff>352425</xdr:colOff>
      <xdr:row>3</xdr:row>
      <xdr:rowOff>114300</xdr:rowOff>
    </xdr:to>
    <xdr:pic>
      <xdr:nvPicPr>
        <xdr:cNvPr id="28" name="Immagine 7">
          <a:extLst>
            <a:ext uri="{FF2B5EF4-FFF2-40B4-BE49-F238E27FC236}">
              <a16:creationId xmlns:a16="http://schemas.microsoft.com/office/drawing/2014/main" id="{75332291-3E22-4EFA-B38D-04267A7236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24825" y="495300"/>
          <a:ext cx="219075" cy="209550"/>
        </a:xfrm>
        <a:prstGeom prst="rect">
          <a:avLst/>
        </a:prstGeom>
      </xdr:spPr>
    </xdr:pic>
    <xdr:clientData/>
  </xdr:twoCellAnchor>
  <xdr:twoCellAnchor>
    <xdr:from>
      <xdr:col>5</xdr:col>
      <xdr:colOff>384175</xdr:colOff>
      <xdr:row>1</xdr:row>
      <xdr:rowOff>165100</xdr:rowOff>
    </xdr:from>
    <xdr:to>
      <xdr:col>5</xdr:col>
      <xdr:colOff>708175</xdr:colOff>
      <xdr:row>3</xdr:row>
      <xdr:rowOff>78450</xdr:rowOff>
    </xdr:to>
    <xdr:grpSp>
      <xdr:nvGrpSpPr>
        <xdr:cNvPr id="30" name="Gruppo 9">
          <a:hlinkClick xmlns:r="http://schemas.openxmlformats.org/officeDocument/2006/relationships" r:id="rId4"/>
          <a:extLst>
            <a:ext uri="{FF2B5EF4-FFF2-40B4-BE49-F238E27FC236}">
              <a16:creationId xmlns:a16="http://schemas.microsoft.com/office/drawing/2014/main" id="{B32A04A5-CBDB-EE68-FCD6-B63E8078E8FA}"/>
            </a:ext>
          </a:extLst>
        </xdr:cNvPr>
        <xdr:cNvGrpSpPr/>
      </xdr:nvGrpSpPr>
      <xdr:grpSpPr>
        <a:xfrm>
          <a:off x="5702300" y="342900"/>
          <a:ext cx="324000" cy="32610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31" name="Ovale 10">
            <a:extLst>
              <a:ext uri="{FF2B5EF4-FFF2-40B4-BE49-F238E27FC236}">
                <a16:creationId xmlns:a16="http://schemas.microsoft.com/office/drawing/2014/main" id="{1804CBBE-C057-5429-1730-D01472364FAE}"/>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32" name="Immagine 11">
            <a:extLst>
              <a:ext uri="{FF2B5EF4-FFF2-40B4-BE49-F238E27FC236}">
                <a16:creationId xmlns:a16="http://schemas.microsoft.com/office/drawing/2014/main" id="{5A1E5B48-A788-D2BE-DAF1-49827A7F0A34}"/>
              </a:ext>
            </a:extLst>
          </xdr:cNvPr>
          <xdr:cNvPicPr>
            <a:picLocks noChangeAspect="1"/>
          </xdr:cNvPicPr>
        </xdr:nvPicPr>
        <xdr:blipFill>
          <a:blip xmlns:r="http://schemas.openxmlformats.org/officeDocument/2006/relationships" r:embed="rId5"/>
          <a:stretch>
            <a:fillRect/>
          </a:stretch>
        </xdr:blipFill>
        <xdr:spPr>
          <a:xfrm>
            <a:off x="993409" y="1729922"/>
            <a:ext cx="181267" cy="180000"/>
          </a:xfrm>
          <a:prstGeom prst="rect">
            <a:avLst/>
          </a:prstGeom>
          <a:grpFill/>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573569</xdr:colOff>
      <xdr:row>3</xdr:row>
      <xdr:rowOff>141855</xdr:rowOff>
    </xdr:to>
    <xdr:pic>
      <xdr:nvPicPr>
        <xdr:cNvPr id="2" name="Immagine 6">
          <a:hlinkClick xmlns:r="http://schemas.openxmlformats.org/officeDocument/2006/relationships" r:id="rId1"/>
          <a:extLst>
            <a:ext uri="{FF2B5EF4-FFF2-40B4-BE49-F238E27FC236}">
              <a16:creationId xmlns:a16="http://schemas.microsoft.com/office/drawing/2014/main" id="{DE36E793-AC03-4A6E-9E36-E9C201BB09DB}"/>
            </a:ext>
          </a:extLst>
        </xdr:cNvPr>
        <xdr:cNvPicPr>
          <a:picLocks noChangeAspect="1"/>
        </xdr:cNvPicPr>
      </xdr:nvPicPr>
      <xdr:blipFill>
        <a:blip xmlns:r="http://schemas.openxmlformats.org/officeDocument/2006/relationships" r:embed="rId2"/>
        <a:stretch>
          <a:fillRect/>
        </a:stretch>
      </xdr:blipFill>
      <xdr:spPr>
        <a:xfrm>
          <a:off x="16522700" y="320675"/>
          <a:ext cx="1078393" cy="373630"/>
        </a:xfrm>
        <a:prstGeom prst="rect">
          <a:avLst/>
        </a:prstGeom>
      </xdr:spPr>
    </xdr:pic>
    <xdr:clientData/>
  </xdr:twoCellAnchor>
  <xdr:twoCellAnchor editAs="oneCell">
    <xdr:from>
      <xdr:col>18</xdr:col>
      <xdr:colOff>16283</xdr:colOff>
      <xdr:row>2</xdr:row>
      <xdr:rowOff>122116</xdr:rowOff>
    </xdr:from>
    <xdr:to>
      <xdr:col>18</xdr:col>
      <xdr:colOff>238533</xdr:colOff>
      <xdr:row>3</xdr:row>
      <xdr:rowOff>152808</xdr:rowOff>
    </xdr:to>
    <xdr:pic>
      <xdr:nvPicPr>
        <xdr:cNvPr id="7" name="Immagine 2">
          <a:extLst>
            <a:ext uri="{FF2B5EF4-FFF2-40B4-BE49-F238E27FC236}">
              <a16:creationId xmlns:a16="http://schemas.microsoft.com/office/drawing/2014/main" id="{D9AAEF5F-3FC6-41A1-93EB-DC0CF0CE48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54104" y="496603"/>
          <a:ext cx="219075" cy="2084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302635</xdr:colOff>
      <xdr:row>3</xdr:row>
      <xdr:rowOff>160905</xdr:rowOff>
    </xdr:to>
    <xdr:pic>
      <xdr:nvPicPr>
        <xdr:cNvPr id="4" name="Immagine 6">
          <a:hlinkClick xmlns:r="http://schemas.openxmlformats.org/officeDocument/2006/relationships" r:id="rId1"/>
          <a:extLst>
            <a:ext uri="{FF2B5EF4-FFF2-40B4-BE49-F238E27FC236}">
              <a16:creationId xmlns:a16="http://schemas.microsoft.com/office/drawing/2014/main" id="{6E81829F-813A-45E4-B3CD-A8525E273D30}"/>
            </a:ext>
          </a:extLst>
        </xdr:cNvPr>
        <xdr:cNvPicPr>
          <a:picLocks noChangeAspect="1"/>
        </xdr:cNvPicPr>
      </xdr:nvPicPr>
      <xdr:blipFill>
        <a:blip xmlns:r="http://schemas.openxmlformats.org/officeDocument/2006/relationships" r:embed="rId2"/>
        <a:stretch>
          <a:fillRect/>
        </a:stretch>
      </xdr:blipFill>
      <xdr:spPr>
        <a:xfrm>
          <a:off x="3117850" y="327025"/>
          <a:ext cx="1087919" cy="383155"/>
        </a:xfrm>
        <a:prstGeom prst="rect">
          <a:avLst/>
        </a:prstGeom>
      </xdr:spPr>
    </xdr:pic>
    <xdr:clientData/>
  </xdr:twoCellAnchor>
  <xdr:twoCellAnchor editAs="oneCell">
    <xdr:from>
      <xdr:col>5</xdr:col>
      <xdr:colOff>0</xdr:colOff>
      <xdr:row>2</xdr:row>
      <xdr:rowOff>104775</xdr:rowOff>
    </xdr:from>
    <xdr:to>
      <xdr:col>5</xdr:col>
      <xdr:colOff>219075</xdr:colOff>
      <xdr:row>3</xdr:row>
      <xdr:rowOff>139700</xdr:rowOff>
    </xdr:to>
    <xdr:pic>
      <xdr:nvPicPr>
        <xdr:cNvPr id="5" name="Immagine 4">
          <a:extLst>
            <a:ext uri="{FF2B5EF4-FFF2-40B4-BE49-F238E27FC236}">
              <a16:creationId xmlns:a16="http://schemas.microsoft.com/office/drawing/2014/main" id="{E3DB09FB-AB4B-48DB-A4F6-14FBA0DE31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0250" y="473075"/>
          <a:ext cx="219075" cy="21907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1D7E-ECE5-4567-96C9-21EFACADDB59}">
  <sheetPr>
    <pageSetUpPr fitToPage="1"/>
  </sheetPr>
  <dimension ref="A2:N33"/>
  <sheetViews>
    <sheetView showGridLines="0" tabSelected="1" zoomScale="60" zoomScaleNormal="60" workbookViewId="0">
      <selection activeCell="P7" sqref="P7"/>
    </sheetView>
  </sheetViews>
  <sheetFormatPr defaultColWidth="11.453125" defaultRowHeight="14"/>
  <cols>
    <col min="1" max="16384" width="11.453125" style="168"/>
  </cols>
  <sheetData>
    <row r="2" spans="1:10" ht="22.5">
      <c r="A2" s="167"/>
      <c r="B2" s="167"/>
      <c r="C2" s="167"/>
      <c r="D2" s="167"/>
      <c r="E2" s="167"/>
      <c r="F2" s="167"/>
      <c r="G2" s="167"/>
      <c r="H2" s="167"/>
    </row>
    <row r="3" spans="1:10" ht="22.5">
      <c r="A3" s="167"/>
      <c r="B3" s="167"/>
      <c r="C3" s="167"/>
      <c r="D3" s="167"/>
      <c r="E3" s="167"/>
      <c r="F3" s="167"/>
      <c r="G3" s="167"/>
      <c r="H3" s="167"/>
    </row>
    <row r="4" spans="1:10" ht="22.5">
      <c r="A4" s="167"/>
      <c r="B4" s="167"/>
      <c r="C4" s="167"/>
      <c r="D4" s="167"/>
      <c r="E4" s="167"/>
      <c r="F4" s="167"/>
      <c r="G4" s="167"/>
      <c r="H4" s="167"/>
    </row>
    <row r="5" spans="1:10" ht="22.5">
      <c r="A5" s="167"/>
      <c r="B5" s="167"/>
      <c r="C5" s="167"/>
      <c r="D5" s="167"/>
      <c r="E5" s="167"/>
      <c r="F5" s="167"/>
      <c r="G5" s="167"/>
      <c r="H5" s="167"/>
    </row>
    <row r="6" spans="1:10" ht="22.5">
      <c r="A6" s="167"/>
      <c r="B6" s="167"/>
      <c r="C6" s="167"/>
      <c r="D6" s="167"/>
      <c r="E6" s="167"/>
      <c r="F6" s="167"/>
      <c r="G6" s="167"/>
      <c r="H6" s="167"/>
    </row>
    <row r="7" spans="1:10" ht="22.5">
      <c r="A7" s="167"/>
      <c r="B7" s="167"/>
      <c r="C7" s="167"/>
      <c r="D7" s="167"/>
      <c r="E7" s="167"/>
      <c r="F7" s="167"/>
      <c r="G7" s="167"/>
      <c r="H7" s="167"/>
    </row>
    <row r="8" spans="1:10" ht="22.5" customHeight="1">
      <c r="A8" s="459"/>
      <c r="B8" s="459"/>
      <c r="C8" s="459"/>
      <c r="D8" s="459"/>
      <c r="E8" s="459"/>
      <c r="F8" s="459"/>
      <c r="G8" s="459"/>
      <c r="H8" s="459"/>
      <c r="I8" s="459"/>
      <c r="J8" s="459"/>
    </row>
    <row r="9" spans="1:10" ht="22.5" customHeight="1">
      <c r="A9" s="459"/>
      <c r="B9" s="459"/>
      <c r="C9" s="459"/>
      <c r="D9" s="459"/>
      <c r="E9" s="459"/>
      <c r="F9" s="459"/>
      <c r="G9" s="459"/>
      <c r="H9" s="459"/>
      <c r="I9" s="459"/>
      <c r="J9" s="459"/>
    </row>
    <row r="10" spans="1:10" ht="22.5" customHeight="1">
      <c r="A10" s="459"/>
      <c r="B10" s="459"/>
      <c r="C10" s="459"/>
      <c r="D10" s="459"/>
      <c r="E10" s="459"/>
      <c r="F10" s="459"/>
      <c r="G10" s="459"/>
      <c r="H10" s="459"/>
      <c r="I10" s="459"/>
      <c r="J10" s="459"/>
    </row>
    <row r="11" spans="1:10" ht="22.5" customHeight="1">
      <c r="A11" s="459"/>
      <c r="B11" s="459"/>
      <c r="C11" s="459"/>
      <c r="D11" s="459"/>
      <c r="E11" s="459"/>
      <c r="F11" s="459"/>
      <c r="G11" s="459"/>
      <c r="H11" s="459"/>
      <c r="I11" s="459"/>
      <c r="J11" s="459"/>
    </row>
    <row r="12" spans="1:10" ht="22.5" customHeight="1">
      <c r="A12" s="459"/>
      <c r="B12" s="459"/>
      <c r="C12" s="459"/>
      <c r="D12" s="459"/>
      <c r="E12" s="459"/>
      <c r="F12" s="459"/>
      <c r="G12" s="459"/>
      <c r="H12" s="459"/>
      <c r="I12" s="459"/>
      <c r="J12" s="459"/>
    </row>
    <row r="13" spans="1:10" ht="22.5" customHeight="1">
      <c r="A13" s="459"/>
      <c r="B13" s="459"/>
      <c r="C13" s="459"/>
      <c r="D13" s="459"/>
      <c r="E13" s="459"/>
      <c r="F13" s="459"/>
      <c r="G13" s="459"/>
      <c r="H13" s="459"/>
      <c r="I13" s="459"/>
      <c r="J13" s="459"/>
    </row>
    <row r="14" spans="1:10" ht="22.5" customHeight="1">
      <c r="A14" s="459"/>
      <c r="B14" s="459"/>
      <c r="C14" s="459"/>
      <c r="D14" s="459"/>
      <c r="E14" s="459"/>
      <c r="F14" s="459"/>
      <c r="G14" s="459"/>
      <c r="H14" s="459"/>
      <c r="I14" s="459"/>
      <c r="J14" s="459"/>
    </row>
    <row r="15" spans="1:10" ht="15" customHeight="1">
      <c r="A15" s="459"/>
      <c r="B15" s="459"/>
      <c r="C15" s="459"/>
      <c r="D15" s="459"/>
      <c r="E15" s="459"/>
      <c r="F15" s="459"/>
      <c r="G15" s="459"/>
      <c r="H15" s="459"/>
      <c r="I15" s="459"/>
      <c r="J15" s="459"/>
    </row>
    <row r="16" spans="1:10" ht="15" customHeight="1">
      <c r="A16" s="459"/>
      <c r="B16" s="459"/>
      <c r="C16" s="459"/>
      <c r="D16" s="459"/>
      <c r="E16" s="459"/>
      <c r="F16" s="459"/>
      <c r="G16" s="459"/>
      <c r="H16" s="459"/>
      <c r="I16" s="459"/>
      <c r="J16" s="459"/>
    </row>
    <row r="17" spans="1:14" ht="22.5">
      <c r="A17" s="167"/>
      <c r="B17" s="167"/>
      <c r="C17" s="167"/>
      <c r="D17" s="167"/>
      <c r="E17" s="167"/>
      <c r="F17" s="167"/>
      <c r="G17" s="167"/>
      <c r="H17" s="167"/>
    </row>
    <row r="18" spans="1:14" ht="22.5">
      <c r="A18" s="167"/>
      <c r="B18" s="167"/>
      <c r="C18" s="167"/>
      <c r="D18" s="167"/>
      <c r="E18" s="167"/>
      <c r="F18" s="167"/>
      <c r="G18" s="167"/>
      <c r="H18" s="167"/>
    </row>
    <row r="19" spans="1:14" ht="22.5">
      <c r="A19" s="458" t="s">
        <v>0</v>
      </c>
      <c r="B19" s="458"/>
      <c r="C19" s="458"/>
      <c r="D19" s="458"/>
      <c r="E19" s="458"/>
      <c r="F19" s="458"/>
      <c r="G19" s="458"/>
      <c r="H19" s="458"/>
      <c r="I19" s="458"/>
      <c r="J19" s="458"/>
      <c r="K19" s="458"/>
      <c r="L19" s="458"/>
      <c r="M19" s="458"/>
      <c r="N19" s="169"/>
    </row>
    <row r="20" spans="1:14" ht="22.5">
      <c r="A20" s="460" t="s">
        <v>1</v>
      </c>
      <c r="B20" s="460"/>
      <c r="C20" s="460"/>
      <c r="D20" s="460"/>
      <c r="E20" s="460"/>
      <c r="F20" s="460"/>
      <c r="G20" s="460"/>
      <c r="H20" s="460"/>
      <c r="I20" s="460"/>
      <c r="J20" s="460"/>
      <c r="K20" s="460"/>
      <c r="L20" s="460"/>
      <c r="M20" s="460"/>
      <c r="N20" s="170"/>
    </row>
    <row r="21" spans="1:14" ht="22.5">
      <c r="A21" s="461" t="s">
        <v>2</v>
      </c>
      <c r="B21" s="461"/>
      <c r="C21" s="461"/>
      <c r="D21" s="461"/>
      <c r="E21" s="461"/>
      <c r="F21" s="461"/>
      <c r="G21" s="461"/>
      <c r="H21" s="461"/>
      <c r="I21" s="461"/>
      <c r="J21" s="461"/>
      <c r="K21" s="461"/>
      <c r="L21" s="461"/>
      <c r="M21" s="461"/>
      <c r="N21" s="171"/>
    </row>
    <row r="22" spans="1:14" ht="22.5">
      <c r="A22" s="462"/>
      <c r="B22" s="462"/>
      <c r="C22" s="462"/>
      <c r="D22" s="462"/>
      <c r="E22" s="462"/>
      <c r="F22" s="462"/>
      <c r="G22" s="462"/>
      <c r="H22" s="462"/>
      <c r="I22" s="462"/>
      <c r="J22" s="462"/>
      <c r="K22" s="462"/>
      <c r="L22" s="462"/>
      <c r="M22" s="462"/>
      <c r="N22" s="167"/>
    </row>
    <row r="23" spans="1:14" ht="22.5">
      <c r="A23" s="458" t="s">
        <v>3</v>
      </c>
      <c r="B23" s="458"/>
      <c r="C23" s="458"/>
      <c r="D23" s="458"/>
      <c r="E23" s="458"/>
      <c r="F23" s="458"/>
      <c r="G23" s="458"/>
      <c r="H23" s="458"/>
      <c r="I23" s="458"/>
      <c r="J23" s="458"/>
      <c r="K23" s="458"/>
      <c r="L23" s="458"/>
      <c r="M23" s="458"/>
      <c r="N23" s="169"/>
    </row>
    <row r="24" spans="1:14" ht="22.5">
      <c r="A24" s="460" t="s">
        <v>4</v>
      </c>
      <c r="B24" s="460"/>
      <c r="C24" s="460"/>
      <c r="D24" s="460"/>
      <c r="E24" s="460"/>
      <c r="F24" s="460"/>
      <c r="G24" s="460"/>
      <c r="H24" s="460"/>
      <c r="I24" s="460"/>
      <c r="J24" s="460"/>
      <c r="K24" s="460"/>
      <c r="L24" s="460"/>
      <c r="M24" s="460"/>
      <c r="N24" s="170"/>
    </row>
    <row r="25" spans="1:14" ht="22.5">
      <c r="A25" s="462"/>
      <c r="B25" s="462"/>
      <c r="C25" s="462"/>
      <c r="D25" s="462"/>
      <c r="E25" s="462"/>
      <c r="F25" s="462"/>
      <c r="G25" s="462"/>
      <c r="H25" s="462"/>
      <c r="I25" s="462"/>
      <c r="J25" s="462"/>
      <c r="K25" s="462"/>
      <c r="L25" s="462"/>
      <c r="M25" s="462"/>
      <c r="N25" s="167"/>
    </row>
    <row r="26" spans="1:14" ht="22.5">
      <c r="A26" s="458" t="s">
        <v>5</v>
      </c>
      <c r="B26" s="458"/>
      <c r="C26" s="458"/>
      <c r="D26" s="458"/>
      <c r="E26" s="458"/>
      <c r="F26" s="458"/>
      <c r="G26" s="458"/>
      <c r="H26" s="458"/>
      <c r="I26" s="458"/>
      <c r="J26" s="458"/>
      <c r="K26" s="458"/>
      <c r="L26" s="458"/>
      <c r="M26" s="458"/>
      <c r="N26" s="169"/>
    </row>
    <row r="27" spans="1:14" ht="22.5">
      <c r="A27" s="462"/>
      <c r="B27" s="462"/>
      <c r="C27" s="462"/>
      <c r="D27" s="462"/>
      <c r="E27" s="462"/>
      <c r="F27" s="462"/>
      <c r="G27" s="462"/>
      <c r="H27" s="462"/>
      <c r="I27" s="462"/>
      <c r="J27" s="462"/>
      <c r="K27" s="462"/>
      <c r="L27" s="462"/>
      <c r="M27" s="462"/>
    </row>
    <row r="28" spans="1:14" ht="22.5">
      <c r="A28" s="462"/>
      <c r="B28" s="462"/>
      <c r="C28" s="462"/>
      <c r="D28" s="462"/>
      <c r="E28" s="462"/>
      <c r="F28" s="462"/>
      <c r="G28" s="462"/>
      <c r="H28" s="462"/>
      <c r="I28" s="462"/>
      <c r="J28" s="462"/>
      <c r="K28" s="462"/>
      <c r="L28" s="462"/>
      <c r="M28" s="462"/>
    </row>
    <row r="29" spans="1:14" ht="22.5">
      <c r="A29" s="167"/>
      <c r="B29" s="167"/>
      <c r="C29" s="167"/>
      <c r="D29" s="167"/>
      <c r="E29" s="167"/>
      <c r="F29" s="167"/>
      <c r="G29" s="167"/>
      <c r="H29" s="167"/>
    </row>
    <row r="30" spans="1:14" ht="22.5">
      <c r="A30" s="167"/>
      <c r="B30" s="167"/>
      <c r="C30" s="167"/>
      <c r="D30" s="167"/>
      <c r="E30" s="167"/>
      <c r="F30" s="167"/>
      <c r="G30" s="167"/>
      <c r="H30" s="167"/>
    </row>
    <row r="31" spans="1:14" ht="22.5">
      <c r="A31" s="167"/>
      <c r="B31" s="167"/>
      <c r="C31" s="167"/>
      <c r="D31" s="167"/>
      <c r="E31" s="167"/>
      <c r="F31" s="167"/>
      <c r="G31" s="167"/>
      <c r="H31" s="167"/>
    </row>
    <row r="32" spans="1:14" ht="22.5">
      <c r="A32" s="167"/>
      <c r="B32" s="167"/>
      <c r="C32" s="167"/>
      <c r="D32" s="167"/>
      <c r="E32" s="167"/>
      <c r="F32" s="167"/>
      <c r="G32" s="167"/>
      <c r="H32" s="167"/>
    </row>
    <row r="33" spans="1:8" ht="22.5">
      <c r="A33" s="167"/>
      <c r="B33" s="167"/>
      <c r="C33" s="167"/>
      <c r="D33" s="167"/>
      <c r="E33" s="167"/>
      <c r="F33" s="167"/>
      <c r="G33" s="167"/>
      <c r="H33" s="167"/>
    </row>
  </sheetData>
  <mergeCells count="11">
    <mergeCell ref="A24:M24"/>
    <mergeCell ref="A25:M25"/>
    <mergeCell ref="A26:M26"/>
    <mergeCell ref="A27:M27"/>
    <mergeCell ref="A28:M28"/>
    <mergeCell ref="A23:M23"/>
    <mergeCell ref="A8:J16"/>
    <mergeCell ref="A19:M19"/>
    <mergeCell ref="A20:M20"/>
    <mergeCell ref="A21:M21"/>
    <mergeCell ref="A22:M22"/>
  </mergeCells>
  <hyperlinks>
    <hyperlink ref="A24" r:id="rId1" xr:uid="{A72911F2-DA8A-46E1-A822-B283035F79AB}"/>
    <hyperlink ref="A20" r:id="rId2" xr:uid="{65FADB59-B2D7-46FA-AF11-62CE59BA05DE}"/>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FF47-DED3-4922-874E-82E6375E3911}">
  <dimension ref="B1:O61"/>
  <sheetViews>
    <sheetView showGridLines="0" topLeftCell="A24" zoomScaleNormal="100" workbookViewId="0">
      <selection activeCell="F29" sqref="F29"/>
    </sheetView>
  </sheetViews>
  <sheetFormatPr defaultColWidth="9.1796875" defaultRowHeight="13"/>
  <cols>
    <col min="1" max="1" width="9.1796875" style="227"/>
    <col min="2" max="2" width="60.54296875" style="227" customWidth="1"/>
    <col min="3" max="3" width="11.26953125" style="227" customWidth="1"/>
    <col min="4" max="4" width="11.26953125" style="227" bestFit="1" customWidth="1"/>
    <col min="5" max="6" width="12.7265625" style="227" bestFit="1" customWidth="1"/>
    <col min="7" max="16384" width="9.1796875" style="227"/>
  </cols>
  <sheetData>
    <row r="1" spans="2:15" ht="14.5">
      <c r="B1"/>
      <c r="C1"/>
      <c r="D1"/>
      <c r="E1"/>
      <c r="F1"/>
    </row>
    <row r="2" spans="2:15" customFormat="1" ht="14.5"/>
    <row r="3" spans="2:15" ht="12.75" customHeight="1">
      <c r="B3" s="471" t="s">
        <v>15</v>
      </c>
      <c r="C3" s="471"/>
      <c r="D3" s="471"/>
      <c r="E3" s="471"/>
      <c r="F3" s="471"/>
    </row>
    <row r="4" spans="2:15" ht="13.5" customHeight="1" thickBot="1">
      <c r="B4" s="472"/>
      <c r="C4" s="472"/>
      <c r="D4" s="472"/>
      <c r="E4" s="472"/>
      <c r="F4" s="472"/>
      <c r="G4" s="467" t="s">
        <v>19</v>
      </c>
      <c r="H4" s="468"/>
    </row>
    <row r="5" spans="2:15" ht="15">
      <c r="B5" s="180"/>
      <c r="C5" s="180"/>
      <c r="D5" s="180"/>
      <c r="E5" s="180"/>
    </row>
    <row r="6" spans="2:15" ht="23.25" customHeight="1">
      <c r="B6" s="513" t="s">
        <v>170</v>
      </c>
      <c r="C6" s="513"/>
      <c r="D6" s="513"/>
      <c r="E6" s="513"/>
      <c r="F6" s="513"/>
    </row>
    <row r="7" spans="2:15" ht="23.25" customHeight="1">
      <c r="B7" s="229"/>
      <c r="C7" s="229"/>
      <c r="D7" s="230" t="s">
        <v>238</v>
      </c>
      <c r="E7" s="229"/>
      <c r="F7" s="229"/>
    </row>
    <row r="8" spans="2:15" ht="14">
      <c r="B8" s="231"/>
      <c r="C8" s="228"/>
      <c r="D8" s="232"/>
      <c r="E8" s="232" t="s">
        <v>231</v>
      </c>
      <c r="F8" s="232" t="s">
        <v>232</v>
      </c>
    </row>
    <row r="9" spans="2:15" ht="14.25" customHeight="1">
      <c r="B9" s="233"/>
      <c r="C9" s="234"/>
      <c r="D9" s="235"/>
      <c r="E9" s="514"/>
      <c r="F9" s="514"/>
    </row>
    <row r="10" spans="2:15" ht="14.25" customHeight="1">
      <c r="B10" s="236"/>
      <c r="C10" s="237"/>
      <c r="D10" s="238"/>
      <c r="E10" s="515"/>
      <c r="F10" s="515"/>
    </row>
    <row r="11" spans="2:15">
      <c r="B11" s="240"/>
      <c r="C11" s="241"/>
      <c r="D11" s="242"/>
      <c r="E11" s="516"/>
      <c r="F11" s="516"/>
    </row>
    <row r="12" spans="2:15">
      <c r="B12" s="244" t="s">
        <v>284</v>
      </c>
      <c r="C12" s="245"/>
      <c r="D12" s="245"/>
      <c r="E12" s="446">
        <v>59702</v>
      </c>
      <c r="F12" s="448">
        <v>57634</v>
      </c>
      <c r="I12" s="303"/>
      <c r="K12" s="303"/>
      <c r="M12" s="303"/>
      <c r="N12" s="303"/>
      <c r="O12" s="303"/>
    </row>
    <row r="13" spans="2:15" ht="15" customHeight="1">
      <c r="B13" s="246" t="s">
        <v>285</v>
      </c>
      <c r="C13" s="247"/>
      <c r="D13" s="247"/>
      <c r="E13" s="446">
        <v>49316</v>
      </c>
      <c r="F13" s="448">
        <v>44472</v>
      </c>
      <c r="I13" s="303"/>
      <c r="K13" s="303"/>
      <c r="M13" s="303"/>
      <c r="N13" s="303"/>
      <c r="O13" s="303"/>
    </row>
    <row r="14" spans="2:15">
      <c r="B14" s="246" t="s">
        <v>172</v>
      </c>
      <c r="C14" s="247"/>
      <c r="D14" s="247"/>
      <c r="E14" s="446">
        <v>538</v>
      </c>
      <c r="F14" s="448">
        <v>-434</v>
      </c>
      <c r="M14" s="303"/>
      <c r="N14" s="303"/>
      <c r="O14" s="303"/>
    </row>
    <row r="15" spans="2:15">
      <c r="B15" s="243" t="s">
        <v>286</v>
      </c>
      <c r="C15" s="248"/>
      <c r="D15" s="248"/>
      <c r="E15" s="456">
        <v>10924</v>
      </c>
      <c r="F15" s="457">
        <v>12728</v>
      </c>
      <c r="I15" s="303"/>
      <c r="K15" s="303"/>
      <c r="M15" s="303"/>
      <c r="N15" s="303"/>
      <c r="O15" s="303"/>
    </row>
    <row r="16" spans="2:15" s="249" customFormat="1">
      <c r="B16" s="243" t="s">
        <v>287</v>
      </c>
      <c r="C16" s="247"/>
      <c r="D16" s="247"/>
      <c r="E16" s="446">
        <v>4427</v>
      </c>
      <c r="F16" s="448">
        <v>2949</v>
      </c>
      <c r="I16" s="305"/>
      <c r="K16" s="305"/>
      <c r="M16" s="303"/>
      <c r="N16" s="303"/>
      <c r="O16" s="303"/>
    </row>
    <row r="17" spans="2:15">
      <c r="B17" s="246" t="s">
        <v>288</v>
      </c>
      <c r="C17" s="247"/>
      <c r="D17" s="247"/>
      <c r="E17" s="446">
        <v>6580</v>
      </c>
      <c r="F17" s="448">
        <v>5505</v>
      </c>
      <c r="I17" s="303"/>
      <c r="K17" s="303"/>
      <c r="M17" s="303"/>
      <c r="N17" s="303"/>
      <c r="O17" s="303"/>
    </row>
    <row r="18" spans="2:15" ht="14.5" customHeight="1">
      <c r="B18" s="246" t="s">
        <v>173</v>
      </c>
      <c r="C18" s="247"/>
      <c r="D18" s="247"/>
      <c r="E18" s="446">
        <v>108</v>
      </c>
      <c r="F18" s="448">
        <v>246</v>
      </c>
      <c r="M18" s="303"/>
      <c r="N18" s="303"/>
      <c r="O18" s="303"/>
    </row>
    <row r="19" spans="2:15" ht="14.5" customHeight="1">
      <c r="B19" s="250" t="s">
        <v>289</v>
      </c>
      <c r="C19" s="247"/>
      <c r="D19" s="247"/>
      <c r="E19" s="456">
        <v>-2045</v>
      </c>
      <c r="F19" s="457">
        <v>-2310</v>
      </c>
      <c r="I19" s="303"/>
      <c r="K19" s="303"/>
      <c r="M19" s="303"/>
      <c r="N19" s="303"/>
      <c r="O19" s="303"/>
    </row>
    <row r="20" spans="2:15" s="249" customFormat="1">
      <c r="B20" s="250" t="s">
        <v>174</v>
      </c>
      <c r="C20" s="247"/>
      <c r="D20" s="247"/>
      <c r="E20" s="456">
        <v>-41</v>
      </c>
      <c r="F20" s="457">
        <v>-6</v>
      </c>
      <c r="M20" s="303"/>
      <c r="N20" s="303"/>
      <c r="O20" s="303"/>
    </row>
    <row r="21" spans="2:15" s="249" customFormat="1">
      <c r="B21" s="251" t="s">
        <v>175</v>
      </c>
      <c r="C21" s="252"/>
      <c r="D21" s="252"/>
      <c r="E21" s="446">
        <v>8838</v>
      </c>
      <c r="F21" s="448">
        <v>10412</v>
      </c>
      <c r="I21" s="305"/>
      <c r="K21" s="305"/>
      <c r="M21" s="303"/>
      <c r="N21" s="303"/>
      <c r="O21" s="303"/>
    </row>
    <row r="22" spans="2:15" s="249" customFormat="1">
      <c r="B22" s="246" t="s">
        <v>176</v>
      </c>
      <c r="C22" s="252"/>
      <c r="D22" s="252"/>
      <c r="E22" s="446">
        <v>2567</v>
      </c>
      <c r="F22" s="448">
        <v>3403</v>
      </c>
      <c r="I22" s="305"/>
      <c r="K22" s="305"/>
      <c r="M22" s="303"/>
      <c r="N22" s="303"/>
      <c r="O22" s="303"/>
    </row>
    <row r="23" spans="2:15">
      <c r="B23" s="250" t="s">
        <v>290</v>
      </c>
      <c r="C23" s="252"/>
      <c r="D23" s="252"/>
      <c r="E23" s="456">
        <v>6271</v>
      </c>
      <c r="F23" s="457">
        <v>7009</v>
      </c>
      <c r="I23" s="303"/>
      <c r="K23" s="303"/>
      <c r="M23" s="303"/>
      <c r="N23" s="303"/>
      <c r="O23" s="303"/>
    </row>
    <row r="24" spans="2:15" s="249" customFormat="1">
      <c r="B24" s="246" t="s">
        <v>179</v>
      </c>
      <c r="C24" s="252"/>
      <c r="D24" s="252"/>
      <c r="E24" s="446">
        <v>5236</v>
      </c>
      <c r="F24" s="448">
        <v>5870</v>
      </c>
      <c r="I24" s="305"/>
      <c r="K24" s="305"/>
      <c r="M24" s="303"/>
      <c r="N24" s="303"/>
      <c r="O24" s="303"/>
    </row>
    <row r="25" spans="2:15" s="249" customFormat="1">
      <c r="B25" s="251" t="s">
        <v>177</v>
      </c>
      <c r="C25" s="248"/>
      <c r="D25" s="248"/>
      <c r="E25" s="446">
        <v>1035</v>
      </c>
      <c r="F25" s="448">
        <v>1139</v>
      </c>
      <c r="I25" s="305"/>
      <c r="K25" s="305"/>
      <c r="M25" s="303"/>
      <c r="N25" s="303"/>
      <c r="O25" s="303"/>
    </row>
    <row r="26" spans="2:15" s="249" customFormat="1">
      <c r="B26" s="241" t="s">
        <v>178</v>
      </c>
      <c r="C26" s="252"/>
      <c r="D26" s="252"/>
      <c r="E26" s="425" t="s">
        <v>30</v>
      </c>
      <c r="F26" s="452" t="s">
        <v>30</v>
      </c>
      <c r="M26" s="303"/>
      <c r="N26" s="303"/>
      <c r="O26" s="303"/>
    </row>
    <row r="27" spans="2:15">
      <c r="B27" s="250" t="s">
        <v>179</v>
      </c>
      <c r="C27" s="248"/>
      <c r="D27" s="248"/>
      <c r="E27" s="425" t="s">
        <v>30</v>
      </c>
      <c r="F27" s="452" t="s">
        <v>30</v>
      </c>
      <c r="M27" s="303"/>
      <c r="N27" s="303"/>
      <c r="O27" s="303"/>
    </row>
    <row r="28" spans="2:15">
      <c r="B28" s="246" t="s">
        <v>177</v>
      </c>
      <c r="C28" s="252"/>
      <c r="D28" s="252"/>
      <c r="E28" s="425" t="s">
        <v>30</v>
      </c>
      <c r="F28" s="452" t="s">
        <v>30</v>
      </c>
      <c r="M28" s="303"/>
      <c r="N28" s="303"/>
      <c r="O28" s="303"/>
    </row>
    <row r="29" spans="2:15" ht="14.5" customHeight="1">
      <c r="B29" s="250" t="s">
        <v>291</v>
      </c>
      <c r="C29" s="252"/>
      <c r="D29" s="252"/>
      <c r="E29" s="456">
        <v>6271</v>
      </c>
      <c r="F29" s="457">
        <v>7009</v>
      </c>
      <c r="I29" s="303"/>
      <c r="K29" s="303"/>
      <c r="M29" s="303"/>
      <c r="N29" s="303"/>
      <c r="O29" s="303"/>
    </row>
    <row r="30" spans="2:15" s="253" customFormat="1">
      <c r="B30" s="246" t="s">
        <v>179</v>
      </c>
      <c r="C30" s="252"/>
      <c r="D30" s="252"/>
      <c r="E30" s="446">
        <v>5236</v>
      </c>
      <c r="F30" s="448">
        <v>5870</v>
      </c>
      <c r="I30" s="424"/>
      <c r="K30" s="424"/>
      <c r="M30" s="303"/>
      <c r="N30" s="303"/>
      <c r="O30" s="303"/>
    </row>
    <row r="31" spans="2:15" s="249" customFormat="1">
      <c r="B31" s="246" t="s">
        <v>177</v>
      </c>
      <c r="C31" s="252"/>
      <c r="D31" s="252"/>
      <c r="E31" s="446">
        <v>1035</v>
      </c>
      <c r="F31" s="448">
        <v>1139</v>
      </c>
      <c r="I31" s="305"/>
      <c r="K31" s="305"/>
      <c r="M31" s="303"/>
      <c r="N31" s="303"/>
      <c r="O31" s="303"/>
    </row>
    <row r="32" spans="2:15" s="249" customFormat="1">
      <c r="B32" s="246" t="s">
        <v>292</v>
      </c>
      <c r="C32" s="252"/>
      <c r="D32" s="252"/>
      <c r="E32" s="446"/>
      <c r="F32" s="448"/>
      <c r="M32" s="303"/>
      <c r="N32" s="303"/>
      <c r="O32" s="303"/>
    </row>
    <row r="33" spans="2:15">
      <c r="B33" s="246" t="s">
        <v>180</v>
      </c>
      <c r="C33" s="252"/>
      <c r="D33" s="252"/>
      <c r="E33" s="446"/>
      <c r="F33" s="448"/>
      <c r="G33" s="254"/>
      <c r="M33" s="303"/>
      <c r="N33" s="303"/>
      <c r="O33" s="303"/>
    </row>
    <row r="34" spans="2:15" s="249" customFormat="1">
      <c r="B34" s="250" t="s">
        <v>180</v>
      </c>
      <c r="C34" s="247"/>
      <c r="D34" s="247"/>
      <c r="E34" s="449">
        <v>0.49</v>
      </c>
      <c r="F34" s="450">
        <v>0.56000000000000005</v>
      </c>
      <c r="M34" s="303"/>
      <c r="N34" s="303"/>
      <c r="O34" s="303"/>
    </row>
    <row r="35" spans="2:15">
      <c r="B35" s="246" t="s">
        <v>293</v>
      </c>
      <c r="C35" s="247"/>
      <c r="D35" s="247"/>
      <c r="E35" s="449">
        <v>0.49</v>
      </c>
      <c r="F35" s="450">
        <v>0.56000000000000005</v>
      </c>
      <c r="M35" s="303"/>
      <c r="N35" s="303"/>
      <c r="O35" s="303"/>
    </row>
    <row r="36" spans="2:15">
      <c r="B36" s="250" t="s">
        <v>294</v>
      </c>
      <c r="C36" s="247"/>
      <c r="D36" s="247"/>
      <c r="E36" s="451" t="s">
        <v>30</v>
      </c>
      <c r="F36" s="453" t="s">
        <v>30</v>
      </c>
      <c r="M36" s="303"/>
      <c r="N36" s="303"/>
      <c r="O36" s="303"/>
    </row>
    <row r="37" spans="2:15">
      <c r="B37" s="246" t="s">
        <v>181</v>
      </c>
      <c r="C37" s="247"/>
      <c r="D37" s="247"/>
      <c r="E37" s="449"/>
      <c r="F37" s="450"/>
      <c r="M37" s="303"/>
      <c r="N37" s="303"/>
      <c r="O37" s="303"/>
    </row>
    <row r="38" spans="2:15">
      <c r="B38" s="246" t="s">
        <v>181</v>
      </c>
      <c r="C38" s="247"/>
      <c r="D38" s="247"/>
      <c r="E38" s="449">
        <v>0.49</v>
      </c>
      <c r="F38" s="450">
        <v>0.56000000000000005</v>
      </c>
      <c r="M38" s="303"/>
      <c r="N38" s="303"/>
      <c r="O38" s="303"/>
    </row>
    <row r="39" spans="2:15" s="249" customFormat="1" ht="13.5" customHeight="1">
      <c r="B39" s="250" t="s">
        <v>182</v>
      </c>
      <c r="C39" s="247"/>
      <c r="D39" s="247"/>
      <c r="E39" s="449">
        <v>0.49</v>
      </c>
      <c r="F39" s="450">
        <v>0.56000000000000005</v>
      </c>
      <c r="M39" s="303"/>
      <c r="N39" s="303"/>
      <c r="O39" s="303"/>
    </row>
    <row r="40" spans="2:15" s="249" customFormat="1" ht="13.5" customHeight="1" thickBot="1">
      <c r="B40" s="426" t="s">
        <v>183</v>
      </c>
      <c r="C40" s="427"/>
      <c r="D40" s="427"/>
      <c r="E40" s="447" t="s">
        <v>30</v>
      </c>
      <c r="F40" s="454" t="s">
        <v>30</v>
      </c>
    </row>
    <row r="41" spans="2:15" s="249" customFormat="1" ht="13.5" customHeight="1">
      <c r="B41" s="227"/>
      <c r="C41" s="227"/>
      <c r="D41" s="227"/>
      <c r="E41" s="227"/>
      <c r="F41" s="227"/>
    </row>
    <row r="42" spans="2:15" s="249" customFormat="1"/>
    <row r="43" spans="2:15" ht="13.5" customHeight="1"/>
    <row r="44" spans="2:15" ht="14.5" customHeight="1"/>
    <row r="48" spans="2:15" ht="25" customHeight="1"/>
    <row r="49" spans="2:9" ht="25" customHeight="1"/>
    <row r="50" spans="2:9" ht="25" customHeight="1"/>
    <row r="51" spans="2:9" ht="25" customHeight="1"/>
    <row r="52" spans="2:9" ht="25" customHeight="1"/>
    <row r="53" spans="2:9" ht="25" customHeight="1"/>
    <row r="54" spans="2:9" ht="13.5" customHeight="1">
      <c r="B54" s="238"/>
      <c r="C54" s="256"/>
      <c r="D54" s="238"/>
      <c r="E54" s="238"/>
      <c r="F54" s="239"/>
    </row>
    <row r="55" spans="2:9" ht="13" customHeight="1">
      <c r="B55" s="511"/>
      <c r="C55" s="511"/>
      <c r="D55" s="511"/>
      <c r="E55" s="511"/>
      <c r="F55" s="511"/>
      <c r="G55" s="257"/>
      <c r="H55" s="257"/>
      <c r="I55" s="258"/>
    </row>
    <row r="56" spans="2:9" ht="13" customHeight="1">
      <c r="B56" s="511"/>
      <c r="C56" s="512"/>
      <c r="D56" s="511"/>
      <c r="E56" s="511"/>
      <c r="F56" s="511"/>
      <c r="G56" s="257"/>
      <c r="H56" s="257"/>
    </row>
    <row r="57" spans="2:9" ht="13" customHeight="1">
      <c r="B57" s="511"/>
      <c r="C57" s="511"/>
      <c r="D57" s="511"/>
      <c r="E57" s="511"/>
      <c r="F57" s="511"/>
      <c r="G57" s="257"/>
      <c r="H57" s="257"/>
      <c r="I57" s="257"/>
    </row>
    <row r="58" spans="2:9" ht="13" customHeight="1">
      <c r="B58" s="511"/>
      <c r="C58" s="511"/>
      <c r="D58" s="511"/>
      <c r="E58" s="511"/>
      <c r="F58" s="511"/>
    </row>
    <row r="59" spans="2:9" ht="13" customHeight="1">
      <c r="B59" s="258"/>
      <c r="C59" s="258"/>
      <c r="D59" s="258"/>
      <c r="E59" s="258"/>
      <c r="F59" s="258"/>
    </row>
    <row r="60" spans="2:9">
      <c r="B60" s="259"/>
      <c r="C60" s="260"/>
      <c r="D60" s="259"/>
      <c r="E60" s="259"/>
      <c r="F60" s="261"/>
    </row>
    <row r="61" spans="2:9">
      <c r="B61" s="259"/>
      <c r="C61" s="260"/>
      <c r="D61" s="259"/>
      <c r="E61" s="259"/>
      <c r="F61" s="261"/>
    </row>
  </sheetData>
  <mergeCells count="10">
    <mergeCell ref="B55:F58"/>
    <mergeCell ref="G4:H4"/>
    <mergeCell ref="B6:F6"/>
    <mergeCell ref="E9:E11"/>
    <mergeCell ref="F9:F11"/>
    <mergeCell ref="B3:B4"/>
    <mergeCell ref="C3:C4"/>
    <mergeCell ref="D3:D4"/>
    <mergeCell ref="E3:E4"/>
    <mergeCell ref="F3:F4"/>
  </mergeCells>
  <pageMargins left="0.7" right="0.7" top="0.75" bottom="0.75" header="0.3" footer="0.3"/>
  <pageSetup paperSize="9" scale="91" orientation="portrait" r:id="rId1"/>
  <headerFooter>
    <oddHeader>&amp;C&amp;"Arial"&amp;8&amp;K000000INTERNAL&amp;1#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56139-5BF5-4CBF-BE7E-16836AD4105D}">
  <dimension ref="B1:S104"/>
  <sheetViews>
    <sheetView showGridLines="0" topLeftCell="A28" zoomScaleNormal="100" workbookViewId="0">
      <selection activeCell="K22" sqref="K22"/>
    </sheetView>
  </sheetViews>
  <sheetFormatPr defaultColWidth="9.1796875" defaultRowHeight="13"/>
  <cols>
    <col min="1" max="1" width="9.1796875" style="227"/>
    <col min="2" max="2" width="60" style="227" bestFit="1" customWidth="1"/>
    <col min="3" max="7" width="11.26953125" style="227" customWidth="1"/>
    <col min="8" max="14" width="9.1796875" style="227"/>
    <col min="15" max="15" width="13.26953125" style="227" customWidth="1"/>
    <col min="16" max="16384" width="9.1796875" style="227"/>
  </cols>
  <sheetData>
    <row r="1" spans="2:12" customFormat="1" ht="14.5"/>
    <row r="2" spans="2:12" customFormat="1" ht="14.5"/>
    <row r="3" spans="2:12" ht="15" customHeight="1">
      <c r="B3" s="471" t="s">
        <v>16</v>
      </c>
      <c r="C3" s="471"/>
      <c r="D3" s="471"/>
      <c r="E3" s="471"/>
      <c r="F3" s="471"/>
      <c r="G3" s="471"/>
    </row>
    <row r="4" spans="2:12" ht="15" customHeight="1" thickBot="1">
      <c r="B4" s="472"/>
      <c r="C4" s="472"/>
      <c r="D4" s="472"/>
      <c r="E4" s="472"/>
      <c r="F4" s="472"/>
      <c r="G4" s="472"/>
      <c r="H4" s="467" t="s">
        <v>19</v>
      </c>
      <c r="I4" s="468"/>
    </row>
    <row r="6" spans="2:12" ht="29.25" customHeight="1">
      <c r="B6" s="513" t="s">
        <v>184</v>
      </c>
      <c r="C6" s="513"/>
      <c r="D6" s="513"/>
      <c r="E6" s="513"/>
      <c r="F6" s="513"/>
      <c r="G6" s="513"/>
    </row>
    <row r="7" spans="2:12" ht="14.5">
      <c r="B7" s="262"/>
      <c r="C7" s="263"/>
      <c r="D7" s="264"/>
      <c r="E7" s="264"/>
      <c r="F7" s="264"/>
      <c r="G7" s="265"/>
    </row>
    <row r="8" spans="2:12" ht="15" customHeight="1">
      <c r="B8" s="266" t="s">
        <v>185</v>
      </c>
      <c r="C8" s="267"/>
      <c r="D8" s="518" t="s">
        <v>237</v>
      </c>
      <c r="E8" s="518"/>
      <c r="F8" s="517" t="s">
        <v>186</v>
      </c>
      <c r="G8" s="517"/>
    </row>
    <row r="9" spans="2:12" ht="15" customHeight="1">
      <c r="B9" s="519"/>
      <c r="C9" s="519"/>
      <c r="D9" s="519"/>
      <c r="E9" s="268"/>
      <c r="F9" s="519"/>
      <c r="G9" s="268"/>
    </row>
    <row r="10" spans="2:12" ht="15" customHeight="1">
      <c r="B10" s="519"/>
      <c r="C10" s="519"/>
      <c r="D10" s="519"/>
      <c r="E10" s="268"/>
      <c r="F10" s="519"/>
      <c r="G10" s="268"/>
    </row>
    <row r="11" spans="2:12" ht="15" customHeight="1">
      <c r="B11" s="520"/>
      <c r="C11" s="520"/>
      <c r="D11" s="520"/>
      <c r="E11" s="269"/>
      <c r="F11" s="520"/>
      <c r="G11" s="269"/>
    </row>
    <row r="12" spans="2:12" ht="15" customHeight="1">
      <c r="B12" s="270" t="s">
        <v>187</v>
      </c>
      <c r="C12" s="270"/>
      <c r="D12" s="270"/>
      <c r="E12" s="270"/>
      <c r="F12" s="270"/>
      <c r="G12" s="270"/>
    </row>
    <row r="13" spans="2:12" ht="15" customHeight="1">
      <c r="B13" s="274" t="s">
        <v>253</v>
      </c>
      <c r="C13" s="275"/>
      <c r="D13" s="271"/>
      <c r="E13" s="276">
        <v>109486</v>
      </c>
      <c r="F13" s="273"/>
      <c r="G13" s="276">
        <v>110451</v>
      </c>
      <c r="J13" s="303"/>
      <c r="L13" s="303"/>
    </row>
    <row r="14" spans="2:12" ht="15" customHeight="1">
      <c r="B14" s="274" t="s">
        <v>254</v>
      </c>
      <c r="C14" s="275"/>
      <c r="D14" s="271"/>
      <c r="E14" s="276">
        <v>13059</v>
      </c>
      <c r="F14" s="273"/>
      <c r="G14" s="276">
        <v>12850</v>
      </c>
      <c r="J14" s="303"/>
      <c r="L14" s="303"/>
    </row>
    <row r="15" spans="2:12" ht="15" customHeight="1">
      <c r="B15" s="274" t="s">
        <v>188</v>
      </c>
      <c r="C15" s="275"/>
      <c r="D15" s="271"/>
      <c r="E15" s="276">
        <v>1432</v>
      </c>
      <c r="F15" s="273"/>
      <c r="G15" s="276">
        <v>1456</v>
      </c>
      <c r="J15" s="303"/>
      <c r="L15" s="303"/>
    </row>
    <row r="16" spans="2:12" ht="15" customHeight="1">
      <c r="B16" s="274" t="s">
        <v>189</v>
      </c>
      <c r="C16" s="275"/>
      <c r="D16" s="271"/>
      <c r="E16" s="276">
        <v>20470</v>
      </c>
      <c r="F16" s="273"/>
      <c r="G16" s="276">
        <v>21095</v>
      </c>
      <c r="J16" s="303"/>
      <c r="L16" s="303"/>
    </row>
    <row r="17" spans="2:12" ht="15" customHeight="1">
      <c r="B17" s="270" t="s">
        <v>255</v>
      </c>
      <c r="C17" s="279" t="s">
        <v>190</v>
      </c>
      <c r="D17" s="271"/>
      <c r="E17" s="417">
        <v>144447</v>
      </c>
      <c r="F17" s="273"/>
      <c r="G17" s="417">
        <v>145852</v>
      </c>
      <c r="J17" s="303"/>
      <c r="L17" s="303"/>
    </row>
    <row r="18" spans="2:12" ht="15" customHeight="1">
      <c r="B18" s="274"/>
      <c r="C18" s="279"/>
      <c r="D18" s="271"/>
      <c r="E18" s="276"/>
      <c r="F18" s="273"/>
      <c r="G18" s="276"/>
    </row>
    <row r="19" spans="2:12" ht="15" customHeight="1">
      <c r="B19" s="270" t="s">
        <v>191</v>
      </c>
      <c r="D19" s="281"/>
      <c r="E19" s="281"/>
      <c r="F19" s="273"/>
      <c r="G19" s="281"/>
    </row>
    <row r="20" spans="2:12" ht="15" customHeight="1">
      <c r="B20" s="274" t="s">
        <v>256</v>
      </c>
      <c r="C20" s="275"/>
      <c r="D20" s="271"/>
      <c r="E20" s="276">
        <v>4016</v>
      </c>
      <c r="F20" s="273"/>
      <c r="G20" s="276">
        <v>3643</v>
      </c>
      <c r="J20" s="303"/>
      <c r="L20" s="303"/>
    </row>
    <row r="21" spans="2:12" ht="15" customHeight="1">
      <c r="B21" s="274" t="s">
        <v>257</v>
      </c>
      <c r="C21" s="275"/>
      <c r="D21" s="271"/>
      <c r="E21" s="276">
        <v>14926</v>
      </c>
      <c r="F21" s="273"/>
      <c r="G21" s="276">
        <v>15941</v>
      </c>
      <c r="J21" s="303"/>
      <c r="L21" s="303"/>
    </row>
    <row r="22" spans="2:12" ht="15" customHeight="1">
      <c r="B22" s="274" t="s">
        <v>163</v>
      </c>
      <c r="C22" s="275"/>
      <c r="D22" s="271"/>
      <c r="E22" s="276">
        <v>4711</v>
      </c>
      <c r="F22" s="273"/>
      <c r="G22" s="276">
        <v>8051</v>
      </c>
      <c r="J22" s="303"/>
      <c r="L22" s="303"/>
    </row>
    <row r="23" spans="2:12" ht="15" customHeight="1">
      <c r="B23" s="274" t="s">
        <v>258</v>
      </c>
      <c r="C23" s="275"/>
      <c r="D23" s="271"/>
      <c r="E23" s="276">
        <v>13003</v>
      </c>
      <c r="F23" s="273"/>
      <c r="G23" s="276">
        <v>13237</v>
      </c>
      <c r="J23" s="303"/>
      <c r="L23" s="303"/>
    </row>
    <row r="24" spans="2:12" ht="15" customHeight="1">
      <c r="B24" s="270" t="s">
        <v>259</v>
      </c>
      <c r="C24" s="275"/>
      <c r="D24" s="271"/>
      <c r="E24" s="417">
        <v>36656</v>
      </c>
      <c r="F24" s="273"/>
      <c r="G24" s="417">
        <v>40872</v>
      </c>
      <c r="J24" s="303"/>
      <c r="L24" s="303"/>
    </row>
    <row r="25" spans="2:12" ht="15" customHeight="1">
      <c r="B25" s="270" t="s">
        <v>192</v>
      </c>
      <c r="C25" s="275"/>
      <c r="D25" s="271"/>
      <c r="E25" s="417">
        <v>233</v>
      </c>
      <c r="F25" s="273"/>
      <c r="G25" s="417">
        <v>415</v>
      </c>
    </row>
    <row r="26" spans="2:12" ht="15" customHeight="1">
      <c r="B26" s="270"/>
      <c r="C26" s="270"/>
      <c r="D26" s="271"/>
      <c r="E26" s="271"/>
      <c r="F26" s="273"/>
      <c r="G26" s="271"/>
    </row>
    <row r="27" spans="2:12" ht="15" customHeight="1" thickBot="1">
      <c r="B27" s="284" t="s">
        <v>193</v>
      </c>
      <c r="C27" s="284"/>
      <c r="D27" s="285"/>
      <c r="E27" s="285">
        <v>181336</v>
      </c>
      <c r="F27" s="284"/>
      <c r="G27" s="285">
        <v>187139</v>
      </c>
      <c r="J27" s="303"/>
      <c r="L27" s="303"/>
    </row>
    <row r="28" spans="2:12" ht="15" customHeight="1" thickTop="1"/>
    <row r="29" spans="2:12" ht="15" customHeight="1"/>
    <row r="30" spans="2:12" ht="15" customHeight="1"/>
    <row r="31" spans="2:12" ht="15" customHeight="1"/>
    <row r="32" spans="2:12" ht="15" customHeight="1">
      <c r="B32" s="266" t="s">
        <v>194</v>
      </c>
      <c r="C32" s="267"/>
      <c r="D32" s="267" t="s">
        <v>237</v>
      </c>
      <c r="E32" s="267"/>
      <c r="F32" s="517" t="s">
        <v>186</v>
      </c>
      <c r="G32" s="517"/>
    </row>
    <row r="33" spans="2:19" ht="15" customHeight="1">
      <c r="B33" s="287"/>
      <c r="C33" s="288"/>
      <c r="D33" s="289"/>
      <c r="E33" s="290"/>
      <c r="F33" s="291"/>
      <c r="G33" s="290"/>
    </row>
    <row r="34" spans="2:19" ht="15" customHeight="1">
      <c r="B34" s="280" t="s">
        <v>260</v>
      </c>
      <c r="C34" s="275"/>
      <c r="D34" s="275"/>
      <c r="E34" s="272">
        <v>35288</v>
      </c>
      <c r="F34" s="275"/>
      <c r="G34" s="272">
        <v>33731</v>
      </c>
      <c r="J34" s="303"/>
      <c r="L34" s="303"/>
    </row>
    <row r="35" spans="2:19" ht="15" customHeight="1">
      <c r="B35" s="280" t="s">
        <v>195</v>
      </c>
      <c r="C35" s="275"/>
      <c r="D35" s="275"/>
      <c r="E35" s="272">
        <v>14500</v>
      </c>
      <c r="F35" s="275"/>
      <c r="G35" s="272">
        <v>15440</v>
      </c>
      <c r="J35" s="303"/>
      <c r="L35" s="303"/>
    </row>
    <row r="36" spans="2:19" ht="15" customHeight="1">
      <c r="B36" s="283" t="s">
        <v>196</v>
      </c>
      <c r="C36" s="275"/>
      <c r="D36" s="275"/>
      <c r="E36" s="294">
        <v>49788</v>
      </c>
      <c r="F36" s="275"/>
      <c r="G36" s="294">
        <v>49171</v>
      </c>
      <c r="J36" s="303"/>
      <c r="L36" s="303"/>
    </row>
    <row r="37" spans="2:19" ht="15" customHeight="1">
      <c r="C37" s="275"/>
      <c r="D37" s="275"/>
      <c r="E37" s="272"/>
      <c r="F37" s="275"/>
      <c r="G37" s="272"/>
    </row>
    <row r="38" spans="2:19" ht="15" customHeight="1">
      <c r="B38" s="283" t="s">
        <v>197</v>
      </c>
      <c r="C38" s="275"/>
      <c r="D38" s="275"/>
      <c r="E38" s="272"/>
      <c r="F38" s="275"/>
      <c r="G38" s="272"/>
      <c r="J38" s="303"/>
      <c r="L38" s="303"/>
    </row>
    <row r="39" spans="2:19" ht="15" customHeight="1">
      <c r="B39" s="280" t="s">
        <v>198</v>
      </c>
      <c r="C39" s="275"/>
      <c r="D39" s="275"/>
      <c r="E39" s="277">
        <v>58455</v>
      </c>
      <c r="F39" s="275"/>
      <c r="G39" s="277">
        <v>60000</v>
      </c>
      <c r="J39" s="303"/>
      <c r="L39" s="303"/>
    </row>
    <row r="40" spans="2:19" ht="15" customHeight="1">
      <c r="B40" s="280" t="s">
        <v>261</v>
      </c>
      <c r="C40" s="275"/>
      <c r="D40" s="275"/>
      <c r="E40" s="277">
        <v>15491</v>
      </c>
      <c r="F40" s="292"/>
      <c r="G40" s="277">
        <v>16066</v>
      </c>
      <c r="J40" s="303"/>
      <c r="L40" s="303"/>
    </row>
    <row r="41" spans="2:19" s="249" customFormat="1" ht="15" customHeight="1">
      <c r="B41" s="280" t="s">
        <v>199</v>
      </c>
      <c r="C41" s="275"/>
      <c r="D41" s="275"/>
      <c r="E41" s="277">
        <v>12418</v>
      </c>
      <c r="F41" s="292"/>
      <c r="G41" s="277">
        <v>12089</v>
      </c>
      <c r="J41" s="303"/>
      <c r="K41" s="227"/>
      <c r="L41" s="303"/>
      <c r="M41" s="227"/>
      <c r="N41" s="227"/>
      <c r="O41" s="227"/>
      <c r="P41" s="227"/>
      <c r="Q41" s="227"/>
      <c r="R41" s="227"/>
      <c r="S41" s="227"/>
    </row>
    <row r="42" spans="2:19" s="249" customFormat="1" ht="15" customHeight="1">
      <c r="B42" s="280" t="s">
        <v>262</v>
      </c>
      <c r="C42" s="275"/>
      <c r="D42" s="275"/>
      <c r="E42" s="282">
        <v>86364</v>
      </c>
      <c r="F42" s="292"/>
      <c r="G42" s="282">
        <v>88155</v>
      </c>
      <c r="J42" s="227"/>
      <c r="K42" s="227"/>
      <c r="L42" s="227"/>
      <c r="M42" s="227"/>
      <c r="N42" s="227"/>
      <c r="Q42" s="227"/>
      <c r="R42" s="227"/>
      <c r="S42" s="227"/>
    </row>
    <row r="43" spans="2:19" s="249" customFormat="1" ht="15" customHeight="1">
      <c r="B43" s="280"/>
      <c r="C43" s="275"/>
      <c r="D43" s="275"/>
      <c r="E43" s="277"/>
      <c r="F43" s="292"/>
      <c r="G43" s="277"/>
      <c r="Q43" s="227"/>
      <c r="R43" s="227"/>
      <c r="S43" s="227"/>
    </row>
    <row r="44" spans="2:19" ht="15" customHeight="1">
      <c r="B44" s="283" t="s">
        <v>200</v>
      </c>
      <c r="C44" s="275"/>
      <c r="D44" s="275"/>
      <c r="E44" s="277"/>
      <c r="F44" s="292"/>
      <c r="G44" s="277"/>
    </row>
    <row r="45" spans="2:19" ht="15" customHeight="1">
      <c r="B45" s="280" t="s">
        <v>263</v>
      </c>
      <c r="C45" s="293"/>
      <c r="D45" s="293"/>
      <c r="E45" s="277">
        <v>10686</v>
      </c>
      <c r="F45" s="292"/>
      <c r="G45" s="277">
        <v>11084</v>
      </c>
      <c r="J45" s="303"/>
      <c r="L45" s="303"/>
    </row>
    <row r="46" spans="2:19" ht="15" customHeight="1">
      <c r="B46" s="280" t="s">
        <v>201</v>
      </c>
      <c r="C46" s="275"/>
      <c r="D46" s="275"/>
      <c r="E46" s="277">
        <v>10486</v>
      </c>
      <c r="F46" s="292"/>
      <c r="G46" s="277">
        <v>13693</v>
      </c>
      <c r="J46" s="303"/>
      <c r="L46" s="303"/>
    </row>
    <row r="47" spans="2:19" ht="15" customHeight="1">
      <c r="B47" s="280" t="s">
        <v>202</v>
      </c>
      <c r="C47" s="249"/>
      <c r="D47" s="249"/>
      <c r="E47" s="277">
        <v>23943</v>
      </c>
      <c r="F47" s="292"/>
      <c r="G47" s="277">
        <v>24886</v>
      </c>
      <c r="J47" s="303"/>
      <c r="L47" s="303"/>
    </row>
    <row r="48" spans="2:19" s="249" customFormat="1" ht="15" customHeight="1">
      <c r="B48" s="283" t="s">
        <v>264</v>
      </c>
      <c r="C48" s="275"/>
      <c r="D48" s="275"/>
      <c r="E48" s="282">
        <v>45115</v>
      </c>
      <c r="F48" s="292"/>
      <c r="G48" s="282">
        <v>49663</v>
      </c>
      <c r="J48" s="303"/>
      <c r="K48" s="227"/>
      <c r="L48" s="303"/>
      <c r="M48" s="227"/>
      <c r="N48" s="227"/>
      <c r="O48" s="227"/>
      <c r="P48" s="227"/>
      <c r="Q48" s="227"/>
      <c r="R48" s="227"/>
      <c r="S48" s="227"/>
    </row>
    <row r="49" spans="2:19" s="249" customFormat="1" ht="15" customHeight="1">
      <c r="B49" s="283" t="s">
        <v>203</v>
      </c>
      <c r="C49" s="275"/>
      <c r="D49" s="275"/>
      <c r="E49" s="282">
        <v>69</v>
      </c>
      <c r="F49" s="292"/>
      <c r="G49" s="282">
        <v>150</v>
      </c>
      <c r="J49" s="227"/>
      <c r="K49" s="227"/>
      <c r="L49" s="227"/>
      <c r="M49" s="227"/>
      <c r="N49" s="227"/>
      <c r="O49" s="227"/>
      <c r="P49" s="227"/>
      <c r="Q49" s="227"/>
      <c r="R49" s="227"/>
      <c r="S49" s="227"/>
    </row>
    <row r="50" spans="2:19" s="249" customFormat="1" ht="15" customHeight="1">
      <c r="B50" s="283" t="s">
        <v>265</v>
      </c>
      <c r="C50" s="275"/>
      <c r="D50" s="275"/>
      <c r="E50" s="282">
        <v>131548</v>
      </c>
      <c r="F50" s="292"/>
      <c r="G50" s="282">
        <v>137968</v>
      </c>
      <c r="J50" s="305"/>
      <c r="L50" s="305"/>
      <c r="N50" s="227"/>
      <c r="O50" s="227"/>
      <c r="P50" s="227"/>
      <c r="Q50" s="227"/>
      <c r="R50" s="227"/>
      <c r="S50" s="227"/>
    </row>
    <row r="51" spans="2:19" s="249" customFormat="1" ht="15" customHeight="1">
      <c r="B51" s="283" t="s">
        <v>204</v>
      </c>
      <c r="C51" s="278" t="s">
        <v>190</v>
      </c>
      <c r="D51" s="278"/>
      <c r="E51" s="282">
        <v>181336</v>
      </c>
      <c r="F51" s="292"/>
      <c r="G51" s="282">
        <v>187139</v>
      </c>
      <c r="J51" s="305"/>
      <c r="L51" s="305"/>
      <c r="N51" s="227"/>
      <c r="O51" s="227"/>
      <c r="P51" s="227"/>
      <c r="Q51" s="227"/>
      <c r="R51" s="227"/>
      <c r="S51" s="227"/>
    </row>
    <row r="52" spans="2:19" s="249" customFormat="1" ht="15" customHeight="1" thickBot="1">
      <c r="B52" s="295"/>
      <c r="C52" s="255"/>
      <c r="D52" s="255"/>
      <c r="E52" s="285"/>
      <c r="F52" s="296"/>
      <c r="G52" s="285"/>
      <c r="I52" s="418"/>
      <c r="N52" s="227"/>
      <c r="Q52" s="227"/>
      <c r="R52" s="227"/>
      <c r="S52" s="227"/>
    </row>
    <row r="53" spans="2:19" s="249" customFormat="1" ht="15" customHeight="1" thickTop="1">
      <c r="S53" s="227"/>
    </row>
    <row r="54" spans="2:19" s="249" customFormat="1" ht="15" customHeight="1"/>
    <row r="55" spans="2:19" ht="15" customHeight="1"/>
    <row r="56" spans="2:19" ht="15" customHeight="1"/>
    <row r="57" spans="2:19" ht="15" customHeight="1"/>
    <row r="60" spans="2:19" ht="15" customHeight="1"/>
    <row r="61" spans="2:19" ht="15" customHeight="1"/>
    <row r="62" spans="2:19" ht="15" customHeight="1"/>
    <row r="63" spans="2:19" ht="15" customHeight="1"/>
    <row r="64" spans="2:19" ht="15" customHeight="1"/>
    <row r="65" spans="2:7" ht="15" customHeight="1"/>
    <row r="66" spans="2:7" s="249" customFormat="1" ht="15" customHeight="1"/>
    <row r="67" spans="2:7" s="249" customFormat="1" ht="15" customHeight="1"/>
    <row r="68" spans="2:7" ht="15" customHeight="1"/>
    <row r="69" spans="2:7" ht="15" customHeight="1"/>
    <row r="70" spans="2:7" ht="32.5" customHeight="1"/>
    <row r="71" spans="2:7" s="249" customFormat="1" ht="15" customHeight="1"/>
    <row r="72" spans="2:7" s="249" customFormat="1" ht="15" customHeight="1"/>
    <row r="73" spans="2:7" s="249" customFormat="1" ht="15" customHeight="1">
      <c r="B73" s="227"/>
      <c r="C73" s="227"/>
      <c r="D73" s="227"/>
      <c r="E73" s="227"/>
      <c r="F73" s="227"/>
      <c r="G73" s="227"/>
    </row>
    <row r="74" spans="2:7" s="249" customFormat="1" ht="15" customHeight="1">
      <c r="B74" s="286"/>
      <c r="C74" s="227"/>
      <c r="D74" s="227"/>
      <c r="E74" s="227"/>
      <c r="F74" s="227"/>
      <c r="G74" s="227"/>
    </row>
    <row r="75" spans="2:7" ht="15" customHeight="1"/>
    <row r="76" spans="2:7" ht="15" customHeight="1"/>
    <row r="77" spans="2:7" ht="15" customHeight="1"/>
    <row r="78" spans="2:7" s="249" customFormat="1" ht="15" customHeight="1">
      <c r="B78" s="227"/>
      <c r="C78" s="227"/>
      <c r="D78" s="227"/>
      <c r="E78" s="227"/>
      <c r="F78" s="227"/>
      <c r="G78" s="227"/>
    </row>
    <row r="79" spans="2:7" s="249" customFormat="1" ht="15" customHeight="1">
      <c r="B79" s="227"/>
      <c r="C79" s="227"/>
      <c r="D79" s="227"/>
      <c r="E79" s="227"/>
      <c r="F79" s="227"/>
      <c r="G79" s="227"/>
    </row>
    <row r="80" spans="2:7" s="249" customFormat="1" ht="15" customHeight="1">
      <c r="B80" s="227"/>
      <c r="C80" s="227"/>
      <c r="D80" s="227"/>
      <c r="E80" s="227"/>
      <c r="F80" s="227"/>
      <c r="G80" s="227"/>
    </row>
    <row r="81" spans="2:7" s="249" customFormat="1" ht="15" customHeight="1">
      <c r="B81" s="227"/>
      <c r="C81" s="227"/>
      <c r="D81" s="227"/>
      <c r="E81" s="227"/>
      <c r="F81" s="227"/>
      <c r="G81" s="227"/>
    </row>
    <row r="82" spans="2:7" ht="15" customHeight="1"/>
    <row r="83" spans="2:7" ht="15" customHeight="1"/>
    <row r="84" spans="2:7" ht="15" customHeight="1"/>
    <row r="100" spans="2:7" s="297" customFormat="1">
      <c r="B100" s="227"/>
      <c r="C100" s="227"/>
      <c r="D100" s="227"/>
      <c r="E100" s="227"/>
      <c r="F100" s="227"/>
      <c r="G100" s="227"/>
    </row>
    <row r="101" spans="2:7" s="297" customFormat="1">
      <c r="B101" s="227"/>
      <c r="C101" s="227"/>
      <c r="D101" s="227"/>
      <c r="E101" s="227"/>
      <c r="F101" s="227"/>
      <c r="G101" s="227"/>
    </row>
    <row r="102" spans="2:7" s="297" customFormat="1">
      <c r="B102" s="227"/>
      <c r="C102" s="227"/>
      <c r="D102" s="227"/>
      <c r="E102" s="227"/>
      <c r="F102" s="227"/>
      <c r="G102" s="227"/>
    </row>
    <row r="104" spans="2:7" ht="16.5" customHeight="1"/>
  </sheetData>
  <mergeCells count="12">
    <mergeCell ref="F32:G32"/>
    <mergeCell ref="H4:I4"/>
    <mergeCell ref="B6:G6"/>
    <mergeCell ref="D8:E8"/>
    <mergeCell ref="F8:G8"/>
    <mergeCell ref="B3:E4"/>
    <mergeCell ref="F3:F4"/>
    <mergeCell ref="G3:G4"/>
    <mergeCell ref="B9:B11"/>
    <mergeCell ref="C9:C11"/>
    <mergeCell ref="D9:D11"/>
    <mergeCell ref="F9:F11"/>
  </mergeCells>
  <pageMargins left="0.7" right="0.7" top="0.75" bottom="0.75" header="0.3" footer="0.3"/>
  <pageSetup paperSize="9" scale="78" orientation="portrait" r:id="rId1"/>
  <headerFooter>
    <oddHeader>&amp;C&amp;"Arial"&amp;8&amp;K000000INTERNAL&amp;1#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CF8D-B368-4A7B-82D6-58F19B249739}">
  <dimension ref="B1:U111"/>
  <sheetViews>
    <sheetView showGridLines="0" zoomScaleNormal="100" workbookViewId="0">
      <selection activeCell="F52" sqref="F52"/>
    </sheetView>
  </sheetViews>
  <sheetFormatPr defaultColWidth="9.1796875" defaultRowHeight="13"/>
  <cols>
    <col min="1" max="1" width="5.26953125" style="227" customWidth="1"/>
    <col min="2" max="2" width="9.1796875" style="227" hidden="1" customWidth="1"/>
    <col min="3" max="3" width="72.26953125" style="227" bestFit="1" customWidth="1"/>
    <col min="4" max="7" width="11.26953125" style="227" customWidth="1"/>
    <col min="8" max="12" width="9.1796875" style="227"/>
    <col min="13" max="13" width="11.453125" style="227" customWidth="1"/>
    <col min="14" max="14" width="9.6328125" style="227" bestFit="1" customWidth="1"/>
    <col min="15" max="16384" width="9.1796875" style="227"/>
  </cols>
  <sheetData>
    <row r="1" spans="3:16" customFormat="1" ht="14.5"/>
    <row r="2" spans="3:16" customFormat="1" ht="14.5"/>
    <row r="3" spans="3:16" ht="15" customHeight="1">
      <c r="C3" s="471" t="s">
        <v>17</v>
      </c>
      <c r="D3" s="471"/>
      <c r="E3" s="471"/>
      <c r="F3" s="471"/>
      <c r="G3" s="471"/>
    </row>
    <row r="4" spans="3:16" ht="12.75" customHeight="1" thickBot="1">
      <c r="C4" s="472"/>
      <c r="D4" s="472"/>
      <c r="E4" s="472"/>
      <c r="F4" s="472"/>
      <c r="G4" s="472"/>
      <c r="H4" s="467" t="s">
        <v>19</v>
      </c>
      <c r="I4" s="468"/>
    </row>
    <row r="5" spans="3:16" ht="13.5" customHeight="1"/>
    <row r="6" spans="3:16" ht="24.75" customHeight="1">
      <c r="C6" s="513" t="s">
        <v>205</v>
      </c>
      <c r="D6" s="513"/>
      <c r="E6" s="513"/>
      <c r="F6" s="513"/>
      <c r="G6" s="513"/>
    </row>
    <row r="7" spans="3:16" ht="14">
      <c r="C7" s="229"/>
      <c r="D7" s="229"/>
      <c r="E7" s="230"/>
      <c r="F7" s="229"/>
      <c r="G7" s="229"/>
    </row>
    <row r="8" spans="3:16" ht="14">
      <c r="C8" s="266"/>
      <c r="D8" s="267"/>
      <c r="E8" s="267"/>
      <c r="F8" s="232" t="s">
        <v>295</v>
      </c>
      <c r="G8" s="228" t="s">
        <v>296</v>
      </c>
    </row>
    <row r="9" spans="3:16" ht="7.5" customHeight="1">
      <c r="C9" s="298"/>
      <c r="D9" s="298"/>
      <c r="E9" s="298"/>
      <c r="F9" s="515"/>
      <c r="G9" s="515"/>
    </row>
    <row r="10" spans="3:16" ht="15" hidden="1" customHeight="1">
      <c r="C10" s="298"/>
      <c r="D10" s="298"/>
      <c r="E10" s="298"/>
      <c r="F10" s="515"/>
      <c r="G10" s="515"/>
      <c r="J10" s="227" t="s">
        <v>252</v>
      </c>
      <c r="N10" s="227" t="s">
        <v>266</v>
      </c>
    </row>
    <row r="11" spans="3:16" ht="7.5" customHeight="1">
      <c r="C11" s="298"/>
      <c r="D11" s="298"/>
      <c r="E11" s="298"/>
      <c r="F11" s="516"/>
      <c r="G11" s="516"/>
    </row>
    <row r="12" spans="3:16">
      <c r="C12" s="283" t="s">
        <v>206</v>
      </c>
      <c r="D12" s="299"/>
      <c r="E12" s="294"/>
      <c r="F12" s="444">
        <v>6271</v>
      </c>
      <c r="G12" s="423">
        <v>7009</v>
      </c>
      <c r="N12" s="420"/>
      <c r="O12" s="420"/>
      <c r="P12" s="303"/>
    </row>
    <row r="13" spans="3:16">
      <c r="C13" s="283" t="s">
        <v>207</v>
      </c>
      <c r="D13" s="299"/>
      <c r="E13" s="272"/>
      <c r="F13" s="422"/>
      <c r="G13" s="301"/>
      <c r="H13" s="303"/>
      <c r="N13" s="420"/>
      <c r="O13" s="420"/>
    </row>
    <row r="14" spans="3:16">
      <c r="C14" s="280" t="s">
        <v>208</v>
      </c>
      <c r="D14" s="299"/>
      <c r="E14" s="272"/>
      <c r="F14" s="445">
        <v>643</v>
      </c>
      <c r="G14" s="301">
        <v>956</v>
      </c>
      <c r="N14" s="420"/>
      <c r="O14" s="420"/>
    </row>
    <row r="15" spans="3:16">
      <c r="C15" s="280" t="s">
        <v>171</v>
      </c>
      <c r="D15" s="299"/>
      <c r="E15" s="272"/>
      <c r="F15" s="445">
        <v>5303</v>
      </c>
      <c r="G15" s="301">
        <v>4911</v>
      </c>
      <c r="N15" s="420"/>
      <c r="O15" s="420"/>
      <c r="P15" s="303"/>
    </row>
    <row r="16" spans="3:16">
      <c r="C16" s="280" t="s">
        <v>267</v>
      </c>
      <c r="D16" s="299"/>
      <c r="E16" s="272"/>
      <c r="F16" s="445">
        <v>2045</v>
      </c>
      <c r="G16" s="301">
        <v>2310</v>
      </c>
      <c r="H16" s="303"/>
      <c r="N16" s="420"/>
      <c r="O16" s="420"/>
      <c r="P16" s="303"/>
    </row>
    <row r="17" spans="3:21">
      <c r="C17" s="280" t="s">
        <v>268</v>
      </c>
      <c r="D17" s="299"/>
      <c r="E17" s="272"/>
      <c r="F17" s="445">
        <v>41</v>
      </c>
      <c r="G17" s="301">
        <v>6</v>
      </c>
      <c r="N17" s="420"/>
      <c r="O17" s="420"/>
    </row>
    <row r="18" spans="3:21">
      <c r="C18" s="280" t="s">
        <v>176</v>
      </c>
      <c r="D18" s="299"/>
      <c r="E18" s="272"/>
      <c r="F18" s="445">
        <v>2567</v>
      </c>
      <c r="G18" s="301">
        <v>3403</v>
      </c>
      <c r="N18" s="420"/>
      <c r="O18" s="420"/>
      <c r="P18" s="303"/>
    </row>
    <row r="19" spans="3:21">
      <c r="C19" s="280" t="s">
        <v>209</v>
      </c>
      <c r="D19" s="299"/>
      <c r="E19" s="272"/>
      <c r="F19" s="446">
        <v>-3861</v>
      </c>
      <c r="G19" s="301">
        <v>-3903</v>
      </c>
      <c r="N19" s="420"/>
      <c r="O19" s="420"/>
      <c r="P19" s="303"/>
    </row>
    <row r="20" spans="3:21">
      <c r="C20" s="280" t="s">
        <v>269</v>
      </c>
      <c r="D20" s="299"/>
      <c r="E20" s="272"/>
      <c r="F20" s="446">
        <v>-359</v>
      </c>
      <c r="G20" s="301">
        <v>-33</v>
      </c>
      <c r="N20" s="420"/>
      <c r="O20" s="420"/>
    </row>
    <row r="21" spans="3:21">
      <c r="C21" s="280" t="s">
        <v>270</v>
      </c>
      <c r="D21" s="299"/>
      <c r="E21" s="272"/>
      <c r="F21" s="445">
        <v>169</v>
      </c>
      <c r="G21" s="301">
        <v>409</v>
      </c>
      <c r="N21" s="420"/>
      <c r="O21" s="420"/>
    </row>
    <row r="22" spans="3:21">
      <c r="C22" s="280" t="s">
        <v>271</v>
      </c>
      <c r="D22" s="299"/>
      <c r="E22" s="272"/>
      <c r="F22" s="446">
        <v>-3620</v>
      </c>
      <c r="G22" s="301">
        <v>-4632</v>
      </c>
      <c r="N22" s="420"/>
      <c r="O22" s="420"/>
      <c r="P22" s="303"/>
    </row>
    <row r="23" spans="3:21">
      <c r="C23" s="280" t="s">
        <v>272</v>
      </c>
      <c r="D23" s="299"/>
      <c r="E23" s="272"/>
      <c r="F23" s="445">
        <v>7</v>
      </c>
      <c r="G23" s="301">
        <v>-26</v>
      </c>
      <c r="N23" s="420"/>
      <c r="O23" s="420"/>
    </row>
    <row r="24" spans="3:21">
      <c r="C24" s="280" t="s">
        <v>273</v>
      </c>
      <c r="D24" s="299"/>
      <c r="E24" s="272"/>
      <c r="F24" s="446">
        <v>-77</v>
      </c>
      <c r="G24" s="301">
        <v>66</v>
      </c>
      <c r="H24" s="303"/>
      <c r="N24" s="420"/>
      <c r="O24" s="420"/>
    </row>
    <row r="25" spans="3:21">
      <c r="C25" s="280" t="s">
        <v>274</v>
      </c>
      <c r="D25" s="299"/>
      <c r="E25" s="272"/>
      <c r="F25" s="445">
        <v>19</v>
      </c>
      <c r="G25" s="301">
        <v>313</v>
      </c>
      <c r="N25" s="420"/>
      <c r="O25" s="420"/>
    </row>
    <row r="26" spans="3:21">
      <c r="C26" s="280" t="s">
        <v>275</v>
      </c>
      <c r="D26" s="299"/>
      <c r="E26" s="272"/>
      <c r="F26" s="446">
        <v>-1765</v>
      </c>
      <c r="G26" s="301">
        <v>-2202</v>
      </c>
      <c r="N26" s="420"/>
      <c r="O26" s="420"/>
      <c r="P26" s="303"/>
    </row>
    <row r="27" spans="3:21">
      <c r="C27" s="280" t="s">
        <v>276</v>
      </c>
      <c r="D27" s="299"/>
      <c r="E27" s="272"/>
      <c r="F27" s="446">
        <v>-2151</v>
      </c>
      <c r="G27" s="301">
        <v>-4097</v>
      </c>
      <c r="N27" s="420"/>
      <c r="O27" s="420"/>
      <c r="P27" s="303"/>
    </row>
    <row r="28" spans="3:21">
      <c r="C28" s="283" t="s">
        <v>210</v>
      </c>
      <c r="D28" s="279"/>
      <c r="E28" s="272"/>
      <c r="F28" s="444">
        <v>9093</v>
      </c>
      <c r="G28" s="423">
        <v>8393</v>
      </c>
      <c r="N28" s="420"/>
      <c r="O28" s="420"/>
      <c r="P28" s="303"/>
    </row>
    <row r="29" spans="3:21" s="249" customFormat="1">
      <c r="C29" s="280"/>
      <c r="D29" s="299"/>
      <c r="E29" s="272"/>
      <c r="F29" s="302"/>
      <c r="G29" s="304"/>
      <c r="H29" s="305"/>
      <c r="R29" s="227"/>
      <c r="S29" s="227"/>
      <c r="T29" s="227"/>
      <c r="U29" s="227"/>
    </row>
    <row r="30" spans="3:21" ht="11.5" customHeight="1">
      <c r="C30" s="280"/>
      <c r="D30" s="299"/>
      <c r="E30" s="272"/>
      <c r="F30" s="302"/>
      <c r="G30" s="304"/>
      <c r="H30" s="303"/>
      <c r="R30" s="249"/>
    </row>
    <row r="31" spans="3:21" ht="17.5" customHeight="1">
      <c r="C31" s="306" t="s">
        <v>211</v>
      </c>
      <c r="D31" s="299"/>
      <c r="E31" s="294"/>
      <c r="F31" s="302"/>
      <c r="G31" s="304"/>
      <c r="J31" s="249"/>
      <c r="K31" s="249"/>
      <c r="L31" s="249"/>
      <c r="M31" s="249"/>
      <c r="N31" s="421"/>
      <c r="O31" s="421"/>
      <c r="P31" s="249"/>
    </row>
    <row r="32" spans="3:21" ht="24.5" customHeight="1">
      <c r="C32" s="280" t="s">
        <v>277</v>
      </c>
      <c r="D32" s="299"/>
      <c r="E32" s="272"/>
      <c r="F32" s="446">
        <v>-6838</v>
      </c>
      <c r="G32" s="428">
        <v>-7790</v>
      </c>
      <c r="N32" s="420"/>
      <c r="O32" s="420"/>
      <c r="P32" s="303"/>
    </row>
    <row r="33" spans="3:21">
      <c r="C33" s="280" t="s">
        <v>278</v>
      </c>
      <c r="D33" s="279"/>
      <c r="E33" s="272"/>
      <c r="F33" s="445">
        <v>314</v>
      </c>
      <c r="G33" s="428">
        <v>587</v>
      </c>
      <c r="N33" s="420"/>
      <c r="O33" s="420"/>
    </row>
    <row r="34" spans="3:21">
      <c r="C34" s="280" t="s">
        <v>279</v>
      </c>
      <c r="D34" s="279"/>
      <c r="E34" s="272"/>
      <c r="F34" s="446">
        <v>-979</v>
      </c>
      <c r="G34" s="428" t="s">
        <v>30</v>
      </c>
      <c r="N34" s="420"/>
      <c r="O34" s="420"/>
    </row>
    <row r="35" spans="3:21">
      <c r="C35" s="280" t="s">
        <v>280</v>
      </c>
      <c r="D35" s="299"/>
      <c r="E35" s="272"/>
      <c r="F35" s="445">
        <v>53</v>
      </c>
      <c r="G35" s="428">
        <v>4231</v>
      </c>
      <c r="N35" s="420"/>
      <c r="O35" s="420"/>
      <c r="P35" s="303"/>
    </row>
    <row r="36" spans="3:21">
      <c r="C36" s="280" t="s">
        <v>212</v>
      </c>
      <c r="D36" s="299"/>
      <c r="E36" s="272"/>
      <c r="F36" s="446">
        <v>-21</v>
      </c>
      <c r="G36" s="428">
        <v>19</v>
      </c>
      <c r="N36" s="420"/>
      <c r="O36" s="420"/>
    </row>
    <row r="37" spans="3:21">
      <c r="C37" s="283" t="s">
        <v>213</v>
      </c>
      <c r="D37" s="299"/>
      <c r="E37" s="272"/>
      <c r="F37" s="446">
        <v>-7471</v>
      </c>
      <c r="G37" s="300">
        <v>-2953</v>
      </c>
      <c r="N37" s="420"/>
      <c r="O37" s="420"/>
      <c r="P37" s="303"/>
    </row>
    <row r="38" spans="3:21" s="249" customFormat="1">
      <c r="C38" s="306" t="s">
        <v>281</v>
      </c>
      <c r="D38" s="299"/>
      <c r="E38" s="272"/>
      <c r="F38" s="445" t="s">
        <v>30</v>
      </c>
      <c r="G38" s="428" t="s">
        <v>30</v>
      </c>
      <c r="H38" s="305"/>
      <c r="J38" s="227"/>
      <c r="K38" s="227"/>
      <c r="L38" s="227"/>
      <c r="M38" s="227"/>
      <c r="N38" s="420"/>
      <c r="O38" s="420"/>
      <c r="P38" s="227"/>
      <c r="R38" s="227"/>
      <c r="S38" s="227"/>
      <c r="T38" s="227"/>
      <c r="U38" s="227"/>
    </row>
    <row r="39" spans="3:21">
      <c r="C39" s="280" t="s">
        <v>282</v>
      </c>
      <c r="D39" s="279"/>
      <c r="E39" s="294"/>
      <c r="F39" s="445">
        <v>7651</v>
      </c>
      <c r="G39" s="428">
        <v>4850</v>
      </c>
      <c r="H39" s="303"/>
      <c r="N39" s="420"/>
      <c r="O39" s="420"/>
      <c r="P39" s="303"/>
      <c r="R39" s="249"/>
    </row>
    <row r="40" spans="3:21">
      <c r="C40" s="280" t="s">
        <v>214</v>
      </c>
      <c r="D40" s="279"/>
      <c r="E40" s="294"/>
      <c r="F40" s="446">
        <v>-4763</v>
      </c>
      <c r="G40" s="300">
        <v>-8161</v>
      </c>
      <c r="H40" s="303"/>
      <c r="J40" s="249"/>
      <c r="K40" s="249"/>
      <c r="L40" s="249"/>
      <c r="M40" s="249"/>
      <c r="N40" s="421"/>
      <c r="O40" s="421"/>
      <c r="P40" s="305"/>
    </row>
    <row r="41" spans="3:21">
      <c r="C41" s="280" t="s">
        <v>215</v>
      </c>
      <c r="D41" s="279"/>
      <c r="E41" s="272"/>
      <c r="F41" s="446">
        <v>-1642</v>
      </c>
      <c r="G41" s="428">
        <v>2606</v>
      </c>
      <c r="N41" s="420"/>
      <c r="O41" s="420"/>
      <c r="P41" s="303"/>
    </row>
    <row r="42" spans="3:21" s="249" customFormat="1">
      <c r="C42" s="280" t="s">
        <v>283</v>
      </c>
      <c r="D42" s="279"/>
      <c r="E42" s="272"/>
      <c r="F42" s="446">
        <v>-15</v>
      </c>
      <c r="G42" s="428">
        <v>1095</v>
      </c>
      <c r="H42" s="305"/>
      <c r="J42" s="227"/>
      <c r="K42" s="227"/>
      <c r="L42" s="227"/>
      <c r="M42" s="227"/>
      <c r="N42" s="420"/>
      <c r="O42" s="420"/>
      <c r="P42" s="303"/>
      <c r="R42" s="227"/>
      <c r="S42" s="227"/>
      <c r="T42" s="227"/>
      <c r="U42" s="227"/>
    </row>
    <row r="43" spans="3:21" s="249" customFormat="1" ht="25" customHeight="1">
      <c r="C43" s="280" t="s">
        <v>216</v>
      </c>
      <c r="D43" s="299"/>
      <c r="E43" s="272"/>
      <c r="F43" s="445">
        <v>22</v>
      </c>
      <c r="G43" s="428">
        <v>-7</v>
      </c>
      <c r="H43" s="305"/>
      <c r="J43" s="227"/>
      <c r="K43" s="227"/>
      <c r="L43" s="227"/>
      <c r="M43" s="227"/>
      <c r="N43" s="420"/>
      <c r="O43" s="420"/>
      <c r="P43" s="227"/>
      <c r="S43" s="227"/>
      <c r="T43" s="227"/>
      <c r="U43" s="227"/>
    </row>
    <row r="44" spans="3:21" s="249" customFormat="1">
      <c r="C44" s="280" t="s">
        <v>217</v>
      </c>
      <c r="D44" s="299"/>
      <c r="E44" s="272"/>
      <c r="F44" s="444">
        <v>1974</v>
      </c>
      <c r="G44" s="300">
        <v>890</v>
      </c>
      <c r="H44" s="305"/>
      <c r="N44" s="421"/>
      <c r="O44" s="421"/>
      <c r="S44" s="227"/>
      <c r="T44" s="227"/>
      <c r="U44" s="227"/>
    </row>
    <row r="45" spans="3:21">
      <c r="C45" s="280" t="s">
        <v>218</v>
      </c>
      <c r="D45" s="299"/>
      <c r="E45" s="272"/>
      <c r="F45" s="446">
        <v>-900</v>
      </c>
      <c r="G45" s="300">
        <v>-297</v>
      </c>
      <c r="H45" s="303"/>
      <c r="J45" s="249"/>
      <c r="K45" s="249"/>
      <c r="L45" s="249"/>
      <c r="M45" s="249"/>
      <c r="N45" s="421"/>
      <c r="O45" s="421"/>
      <c r="P45" s="249"/>
      <c r="R45" s="249"/>
    </row>
    <row r="46" spans="3:21">
      <c r="C46" s="280" t="s">
        <v>219</v>
      </c>
      <c r="D46" s="299"/>
      <c r="E46" s="272"/>
      <c r="F46" s="446">
        <v>-1073</v>
      </c>
      <c r="G46" s="300">
        <v>-11</v>
      </c>
      <c r="H46" s="303"/>
      <c r="J46" s="249"/>
      <c r="K46" s="249"/>
      <c r="L46" s="249"/>
      <c r="M46" s="249"/>
      <c r="N46" s="421"/>
      <c r="O46" s="421"/>
      <c r="P46" s="249"/>
    </row>
    <row r="47" spans="3:21">
      <c r="C47" s="280" t="s">
        <v>220</v>
      </c>
      <c r="D47" s="307"/>
      <c r="E47" s="308"/>
      <c r="F47" s="446">
        <v>-5619</v>
      </c>
      <c r="G47" s="428">
        <v>-221</v>
      </c>
      <c r="H47" s="303"/>
      <c r="N47" s="420"/>
      <c r="O47" s="420"/>
    </row>
    <row r="48" spans="3:21">
      <c r="C48" s="280" t="s">
        <v>221</v>
      </c>
      <c r="D48" s="307"/>
      <c r="E48" s="308"/>
      <c r="F48" s="446">
        <v>-240</v>
      </c>
      <c r="G48" s="428">
        <v>-4964</v>
      </c>
      <c r="H48" s="303"/>
      <c r="N48" s="420"/>
      <c r="O48" s="420"/>
      <c r="P48" s="303"/>
    </row>
    <row r="49" spans="3:16">
      <c r="C49" s="280" t="s">
        <v>222</v>
      </c>
      <c r="D49" s="307"/>
      <c r="E49" s="308"/>
      <c r="F49" s="446">
        <v>-4605</v>
      </c>
      <c r="G49" s="428">
        <v>-4220</v>
      </c>
      <c r="N49" s="420"/>
      <c r="O49" s="420"/>
      <c r="P49" s="303"/>
    </row>
    <row r="50" spans="3:16" ht="15" customHeight="1">
      <c r="C50" s="306" t="s">
        <v>223</v>
      </c>
      <c r="D50" s="299"/>
      <c r="E50" s="272"/>
      <c r="F50" s="445" t="s">
        <v>30</v>
      </c>
      <c r="G50" s="428" t="s">
        <v>30</v>
      </c>
      <c r="N50" s="420"/>
      <c r="O50" s="420"/>
    </row>
    <row r="51" spans="3:16" ht="15" customHeight="1">
      <c r="C51" s="283" t="s">
        <v>224</v>
      </c>
      <c r="D51" s="299"/>
      <c r="E51" s="272"/>
      <c r="F51" s="456">
        <v>-256</v>
      </c>
      <c r="G51" s="300">
        <v>-195</v>
      </c>
      <c r="N51" s="420"/>
      <c r="O51" s="420"/>
    </row>
    <row r="52" spans="3:16" ht="15" customHeight="1">
      <c r="C52" s="283" t="s">
        <v>225</v>
      </c>
      <c r="D52" s="299"/>
      <c r="E52" s="294"/>
      <c r="F52" s="456">
        <v>-3239</v>
      </c>
      <c r="G52" s="300">
        <v>1025</v>
      </c>
      <c r="N52" s="420"/>
      <c r="O52" s="420"/>
      <c r="P52" s="303"/>
    </row>
    <row r="53" spans="3:16">
      <c r="C53" s="280" t="s">
        <v>226</v>
      </c>
      <c r="D53" s="299"/>
      <c r="E53" s="294"/>
      <c r="F53" s="445">
        <v>8195</v>
      </c>
      <c r="G53" s="428">
        <v>7143</v>
      </c>
      <c r="N53" s="420"/>
      <c r="O53" s="420"/>
      <c r="P53" s="303"/>
    </row>
    <row r="54" spans="3:16">
      <c r="C54" s="280" t="s">
        <v>227</v>
      </c>
      <c r="D54" s="299"/>
      <c r="E54" s="294"/>
      <c r="F54" s="445">
        <v>4956</v>
      </c>
      <c r="G54" s="428">
        <v>8168</v>
      </c>
      <c r="N54" s="420"/>
      <c r="O54" s="420"/>
      <c r="P54" s="303"/>
    </row>
    <row r="55" spans="3:16" ht="13.5" thickBot="1">
      <c r="C55" s="309"/>
      <c r="D55" s="310"/>
      <c r="E55" s="310"/>
      <c r="F55" s="310"/>
      <c r="G55" s="310"/>
    </row>
    <row r="56" spans="3:16" ht="13.5" thickTop="1"/>
    <row r="59" spans="3:16" ht="14.5" customHeight="1"/>
    <row r="60" spans="3:16" ht="33" customHeight="1">
      <c r="C60" s="521" t="s">
        <v>298</v>
      </c>
      <c r="D60" s="521"/>
      <c r="E60" s="521"/>
      <c r="F60" s="521"/>
      <c r="G60" s="521"/>
    </row>
    <row r="61" spans="3:16" ht="23.5" customHeight="1">
      <c r="C61" s="455"/>
      <c r="D61" s="455"/>
      <c r="E61" s="455"/>
      <c r="F61" s="455"/>
      <c r="G61" s="455"/>
    </row>
    <row r="62" spans="3:16" ht="27.75" customHeight="1">
      <c r="C62" s="521" t="s">
        <v>299</v>
      </c>
      <c r="D62" s="521"/>
      <c r="E62" s="521"/>
      <c r="F62" s="521"/>
      <c r="G62" s="521"/>
    </row>
    <row r="63" spans="3:16" ht="18" customHeight="1">
      <c r="C63" s="419"/>
      <c r="D63" s="419"/>
      <c r="E63" s="419"/>
      <c r="F63" s="419"/>
      <c r="G63" s="419"/>
    </row>
    <row r="64" spans="3:16" ht="18.649999999999999" customHeight="1">
      <c r="C64" s="419"/>
      <c r="D64" s="419"/>
      <c r="E64" s="419"/>
      <c r="F64" s="419"/>
      <c r="G64" s="419"/>
    </row>
    <row r="65" spans="3:7">
      <c r="C65" s="311"/>
      <c r="D65" s="311"/>
      <c r="E65" s="311"/>
      <c r="F65" s="311"/>
      <c r="G65" s="311"/>
    </row>
    <row r="66" spans="3:7">
      <c r="C66" s="311"/>
      <c r="D66" s="311"/>
      <c r="E66" s="311"/>
      <c r="F66" s="311"/>
      <c r="G66" s="311"/>
    </row>
    <row r="73" spans="3:7">
      <c r="C73" s="312"/>
      <c r="D73" s="312"/>
      <c r="E73" s="312"/>
      <c r="F73" s="312"/>
      <c r="G73" s="312"/>
    </row>
    <row r="80" spans="3:7" s="313" customFormat="1" ht="14.5">
      <c r="C80" s="227"/>
      <c r="D80" s="227"/>
      <c r="E80" s="227"/>
      <c r="F80" s="227"/>
      <c r="G80" s="227"/>
    </row>
    <row r="110" spans="3:7" s="297" customFormat="1" ht="69.75" customHeight="1">
      <c r="C110" s="227"/>
      <c r="D110" s="227"/>
      <c r="E110" s="227"/>
      <c r="F110" s="227"/>
      <c r="G110" s="227"/>
    </row>
    <row r="111" spans="3:7" s="297" customFormat="1" ht="54.75" customHeight="1">
      <c r="C111" s="227"/>
      <c r="D111" s="227"/>
      <c r="E111" s="227"/>
      <c r="F111" s="227"/>
      <c r="G111" s="227"/>
    </row>
  </sheetData>
  <mergeCells count="8">
    <mergeCell ref="C60:G60"/>
    <mergeCell ref="C62:G62"/>
    <mergeCell ref="C3:F4"/>
    <mergeCell ref="G3:G4"/>
    <mergeCell ref="H4:I4"/>
    <mergeCell ref="C6:G6"/>
    <mergeCell ref="F9:F11"/>
    <mergeCell ref="G9:G11"/>
  </mergeCells>
  <phoneticPr fontId="87" type="noConversion"/>
  <pageMargins left="0.7" right="0.7" top="0.75" bottom="0.75" header="0.3" footer="0.3"/>
  <pageSetup paperSize="9" scale="82" orientation="portrait" r:id="rId1"/>
  <headerFooter>
    <oddHeader>&amp;C&amp;"Arial"&amp;8&amp;K000000INTERNAL&amp;1#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2F4C-38E2-4E8D-A056-3961A6376CAE}">
  <dimension ref="B3:M27"/>
  <sheetViews>
    <sheetView showGridLines="0" zoomScale="77" workbookViewId="0">
      <selection activeCell="S15" sqref="S15"/>
    </sheetView>
  </sheetViews>
  <sheetFormatPr defaultColWidth="9.1796875" defaultRowHeight="14.5"/>
  <cols>
    <col min="10" max="10" width="9.1796875" customWidth="1"/>
  </cols>
  <sheetData>
    <row r="3" spans="2:13">
      <c r="B3" s="471" t="s">
        <v>18</v>
      </c>
      <c r="C3" s="471"/>
      <c r="D3" s="471"/>
      <c r="E3" s="471"/>
      <c r="F3" s="471"/>
      <c r="G3" s="471"/>
      <c r="H3" s="471"/>
      <c r="I3" s="471"/>
      <c r="J3" s="471"/>
      <c r="K3" s="471"/>
    </row>
    <row r="4" spans="2:13" ht="15" thickBot="1">
      <c r="B4" s="472"/>
      <c r="C4" s="472"/>
      <c r="D4" s="472"/>
      <c r="E4" s="472"/>
      <c r="F4" s="472"/>
      <c r="G4" s="472"/>
      <c r="H4" s="472"/>
      <c r="I4" s="472"/>
      <c r="J4" s="472"/>
      <c r="K4" s="472"/>
      <c r="L4" s="467" t="s">
        <v>19</v>
      </c>
      <c r="M4" s="468"/>
    </row>
    <row r="5" spans="2:13" ht="15">
      <c r="B5" s="180"/>
      <c r="C5" s="180"/>
      <c r="D5" s="180"/>
      <c r="E5" s="180"/>
      <c r="F5" s="180"/>
      <c r="G5" s="180"/>
      <c r="H5" s="180"/>
      <c r="I5" s="180"/>
      <c r="J5" s="180"/>
    </row>
    <row r="6" spans="2:13" ht="14.5" customHeight="1">
      <c r="B6" s="522" t="s">
        <v>228</v>
      </c>
      <c r="C6" s="522"/>
      <c r="D6" s="522"/>
      <c r="E6" s="522"/>
      <c r="F6" s="522"/>
      <c r="G6" s="522"/>
      <c r="H6" s="522"/>
      <c r="I6" s="522"/>
      <c r="J6" s="522"/>
      <c r="K6" s="522"/>
    </row>
    <row r="7" spans="2:13">
      <c r="B7" s="522"/>
      <c r="C7" s="522"/>
      <c r="D7" s="522"/>
      <c r="E7" s="522"/>
      <c r="F7" s="522"/>
      <c r="G7" s="522"/>
      <c r="H7" s="522"/>
      <c r="I7" s="522"/>
      <c r="J7" s="522"/>
      <c r="K7" s="522"/>
    </row>
    <row r="8" spans="2:13">
      <c r="B8" s="522"/>
      <c r="C8" s="522"/>
      <c r="D8" s="522"/>
      <c r="E8" s="522"/>
      <c r="F8" s="522"/>
      <c r="G8" s="522"/>
      <c r="H8" s="522"/>
      <c r="I8" s="522"/>
      <c r="J8" s="522"/>
      <c r="K8" s="522"/>
    </row>
    <row r="9" spans="2:13">
      <c r="B9" s="522"/>
      <c r="C9" s="522"/>
      <c r="D9" s="522"/>
      <c r="E9" s="522"/>
      <c r="F9" s="522"/>
      <c r="G9" s="522"/>
      <c r="H9" s="522"/>
      <c r="I9" s="522"/>
      <c r="J9" s="522"/>
      <c r="K9" s="522"/>
    </row>
    <row r="10" spans="2:13">
      <c r="B10" s="522"/>
      <c r="C10" s="522"/>
      <c r="D10" s="522"/>
      <c r="E10" s="522"/>
      <c r="F10" s="522"/>
      <c r="G10" s="522"/>
      <c r="H10" s="522"/>
      <c r="I10" s="522"/>
      <c r="J10" s="522"/>
      <c r="K10" s="522"/>
    </row>
    <row r="11" spans="2:13">
      <c r="B11" s="522"/>
      <c r="C11" s="522"/>
      <c r="D11" s="522"/>
      <c r="E11" s="522"/>
      <c r="F11" s="522"/>
      <c r="G11" s="522"/>
      <c r="H11" s="522"/>
      <c r="I11" s="522"/>
      <c r="J11" s="522"/>
      <c r="K11" s="522"/>
    </row>
    <row r="12" spans="2:13">
      <c r="B12" s="522"/>
      <c r="C12" s="522"/>
      <c r="D12" s="522"/>
      <c r="E12" s="522"/>
      <c r="F12" s="522"/>
      <c r="G12" s="522"/>
      <c r="H12" s="522"/>
      <c r="I12" s="522"/>
      <c r="J12" s="522"/>
      <c r="K12" s="522"/>
    </row>
    <row r="13" spans="2:13">
      <c r="B13" s="522"/>
      <c r="C13" s="522"/>
      <c r="D13" s="522"/>
      <c r="E13" s="522"/>
      <c r="F13" s="522"/>
      <c r="G13" s="522"/>
      <c r="H13" s="522"/>
      <c r="I13" s="522"/>
      <c r="J13" s="522"/>
      <c r="K13" s="522"/>
    </row>
    <row r="14" spans="2:13">
      <c r="B14" s="522"/>
      <c r="C14" s="522"/>
      <c r="D14" s="522"/>
      <c r="E14" s="522"/>
      <c r="F14" s="522"/>
      <c r="G14" s="522"/>
      <c r="H14" s="522"/>
      <c r="I14" s="522"/>
      <c r="J14" s="522"/>
      <c r="K14" s="522"/>
    </row>
    <row r="15" spans="2:13">
      <c r="B15" s="522"/>
      <c r="C15" s="522"/>
      <c r="D15" s="522"/>
      <c r="E15" s="522"/>
      <c r="F15" s="522"/>
      <c r="G15" s="522"/>
      <c r="H15" s="522"/>
      <c r="I15" s="522"/>
      <c r="J15" s="522"/>
      <c r="K15" s="522"/>
    </row>
    <row r="16" spans="2:13">
      <c r="B16" s="522"/>
      <c r="C16" s="522"/>
      <c r="D16" s="522"/>
      <c r="E16" s="522"/>
      <c r="F16" s="522"/>
      <c r="G16" s="522"/>
      <c r="H16" s="522"/>
      <c r="I16" s="522"/>
      <c r="J16" s="522"/>
      <c r="K16" s="522"/>
    </row>
    <row r="17" spans="2:11">
      <c r="B17" s="522"/>
      <c r="C17" s="522"/>
      <c r="D17" s="522"/>
      <c r="E17" s="522"/>
      <c r="F17" s="522"/>
      <c r="G17" s="522"/>
      <c r="H17" s="522"/>
      <c r="I17" s="522"/>
      <c r="J17" s="522"/>
      <c r="K17" s="522"/>
    </row>
    <row r="18" spans="2:11">
      <c r="B18" s="522"/>
      <c r="C18" s="522"/>
      <c r="D18" s="522"/>
      <c r="E18" s="522"/>
      <c r="F18" s="522"/>
      <c r="G18" s="522"/>
      <c r="H18" s="522"/>
      <c r="I18" s="522"/>
      <c r="J18" s="522"/>
      <c r="K18" s="522"/>
    </row>
    <row r="19" spans="2:11">
      <c r="B19" s="522"/>
      <c r="C19" s="522"/>
      <c r="D19" s="522"/>
      <c r="E19" s="522"/>
      <c r="F19" s="522"/>
      <c r="G19" s="522"/>
      <c r="H19" s="522"/>
      <c r="I19" s="522"/>
      <c r="J19" s="522"/>
      <c r="K19" s="522"/>
    </row>
    <row r="20" spans="2:11">
      <c r="B20" s="522"/>
      <c r="C20" s="522"/>
      <c r="D20" s="522"/>
      <c r="E20" s="522"/>
      <c r="F20" s="522"/>
      <c r="G20" s="522"/>
      <c r="H20" s="522"/>
      <c r="I20" s="522"/>
      <c r="J20" s="522"/>
      <c r="K20" s="522"/>
    </row>
    <row r="21" spans="2:11">
      <c r="B21" s="522"/>
      <c r="C21" s="522"/>
      <c r="D21" s="522"/>
      <c r="E21" s="522"/>
      <c r="F21" s="522"/>
      <c r="G21" s="522"/>
      <c r="H21" s="522"/>
      <c r="I21" s="522"/>
      <c r="J21" s="522"/>
      <c r="K21" s="522"/>
    </row>
    <row r="22" spans="2:11">
      <c r="B22" s="522"/>
      <c r="C22" s="522"/>
      <c r="D22" s="522"/>
      <c r="E22" s="522"/>
      <c r="F22" s="522"/>
      <c r="G22" s="522"/>
      <c r="H22" s="522"/>
      <c r="I22" s="522"/>
      <c r="J22" s="522"/>
      <c r="K22" s="522"/>
    </row>
    <row r="23" spans="2:11">
      <c r="B23" s="522"/>
      <c r="C23" s="522"/>
      <c r="D23" s="522"/>
      <c r="E23" s="522"/>
      <c r="F23" s="522"/>
      <c r="G23" s="522"/>
      <c r="H23" s="522"/>
      <c r="I23" s="522"/>
      <c r="J23" s="522"/>
      <c r="K23" s="522"/>
    </row>
    <row r="24" spans="2:11">
      <c r="B24" s="522"/>
      <c r="C24" s="522"/>
      <c r="D24" s="522"/>
      <c r="E24" s="522"/>
      <c r="F24" s="522"/>
      <c r="G24" s="522"/>
      <c r="H24" s="522"/>
      <c r="I24" s="522"/>
      <c r="J24" s="522"/>
      <c r="K24" s="522"/>
    </row>
    <row r="25" spans="2:11">
      <c r="B25" s="522"/>
      <c r="C25" s="522"/>
      <c r="D25" s="522"/>
      <c r="E25" s="522"/>
      <c r="F25" s="522"/>
      <c r="G25" s="522"/>
      <c r="H25" s="522"/>
      <c r="I25" s="522"/>
      <c r="J25" s="522"/>
      <c r="K25" s="522"/>
    </row>
    <row r="26" spans="2:11">
      <c r="B26" s="522"/>
      <c r="C26" s="522"/>
      <c r="D26" s="522"/>
      <c r="E26" s="522"/>
      <c r="F26" s="522"/>
      <c r="G26" s="522"/>
      <c r="H26" s="522"/>
      <c r="I26" s="522"/>
      <c r="J26" s="522"/>
      <c r="K26" s="522"/>
    </row>
    <row r="27" spans="2:11">
      <c r="B27" s="522"/>
      <c r="C27" s="522"/>
      <c r="D27" s="522"/>
      <c r="E27" s="522"/>
      <c r="F27" s="522"/>
      <c r="G27" s="522"/>
      <c r="H27" s="522"/>
      <c r="I27" s="522"/>
      <c r="J27" s="522"/>
      <c r="K27" s="522"/>
    </row>
  </sheetData>
  <mergeCells count="3">
    <mergeCell ref="B3:K4"/>
    <mergeCell ref="L4:M4"/>
    <mergeCell ref="B6:K27"/>
  </mergeCells>
  <pageMargins left="0.7" right="0.7" top="0.75" bottom="0.75" header="0.3" footer="0.3"/>
  <pageSetup paperSize="9"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6025-5C9C-4B78-83F5-07D9329DE6EA}">
  <sheetPr>
    <pageSetUpPr fitToPage="1"/>
  </sheetPr>
  <dimension ref="C2:K26"/>
  <sheetViews>
    <sheetView showGridLines="0" zoomScaleNormal="100" zoomScaleSheetLayoutView="100" workbookViewId="0">
      <selection activeCell="I9" sqref="I9"/>
    </sheetView>
  </sheetViews>
  <sheetFormatPr defaultColWidth="9.1796875" defaultRowHeight="14"/>
  <cols>
    <col min="1" max="1" width="9.1796875" style="168"/>
    <col min="2" max="2" width="6" style="168" customWidth="1"/>
    <col min="3" max="3" width="69.1796875" style="168" customWidth="1"/>
    <col min="4" max="4" width="16.7265625" style="168" customWidth="1"/>
    <col min="5" max="5" width="2.7265625" style="168" customWidth="1"/>
    <col min="6" max="16384" width="9.1796875" style="168"/>
  </cols>
  <sheetData>
    <row r="2" spans="3:11" ht="17.5">
      <c r="C2" s="172"/>
      <c r="D2" s="172"/>
      <c r="E2" s="172"/>
    </row>
    <row r="3" spans="3:11" ht="20.5" thickBot="1">
      <c r="C3" s="465" t="s">
        <v>6</v>
      </c>
      <c r="D3" s="465"/>
      <c r="E3" s="172"/>
    </row>
    <row r="4" spans="3:11" ht="13.5" customHeight="1">
      <c r="C4" s="173"/>
      <c r="D4" s="172"/>
      <c r="H4" s="172"/>
    </row>
    <row r="5" spans="3:11" ht="20.149999999999999" customHeight="1">
      <c r="C5" s="466" t="s">
        <v>7</v>
      </c>
      <c r="D5" s="172"/>
      <c r="H5" s="172"/>
    </row>
    <row r="6" spans="3:11" ht="20.149999999999999" customHeight="1">
      <c r="C6" s="466"/>
      <c r="D6" s="172"/>
      <c r="E6" s="174" t="s">
        <v>8</v>
      </c>
      <c r="H6" s="172"/>
    </row>
    <row r="7" spans="3:11" ht="20.149999999999999" customHeight="1">
      <c r="C7" s="466" t="s">
        <v>9</v>
      </c>
      <c r="D7" s="172"/>
      <c r="H7" s="172"/>
      <c r="K7" s="172"/>
    </row>
    <row r="8" spans="3:11" ht="20.149999999999999" customHeight="1">
      <c r="C8" s="466"/>
      <c r="D8" s="172"/>
      <c r="H8" s="172"/>
      <c r="K8" s="172"/>
    </row>
    <row r="9" spans="3:11" ht="20.149999999999999" customHeight="1">
      <c r="C9" s="466" t="s">
        <v>10</v>
      </c>
      <c r="D9" s="172"/>
      <c r="H9" s="172"/>
      <c r="K9" s="172"/>
    </row>
    <row r="10" spans="3:11" ht="20.149999999999999" customHeight="1">
      <c r="C10" s="466"/>
      <c r="D10" s="172"/>
      <c r="H10" s="172"/>
      <c r="K10" s="172"/>
    </row>
    <row r="11" spans="3:11" ht="20.149999999999999" customHeight="1">
      <c r="C11" s="466" t="s">
        <v>11</v>
      </c>
      <c r="D11" s="172"/>
      <c r="H11" s="172"/>
      <c r="K11" s="172"/>
    </row>
    <row r="12" spans="3:11" ht="20.149999999999999" customHeight="1">
      <c r="C12" s="466"/>
      <c r="D12" s="172"/>
      <c r="H12" s="172"/>
      <c r="K12" s="172"/>
    </row>
    <row r="13" spans="3:11" ht="20.149999999999999" customHeight="1">
      <c r="C13" s="466" t="s">
        <v>12</v>
      </c>
      <c r="D13" s="172"/>
      <c r="H13" s="172"/>
      <c r="K13" s="172"/>
    </row>
    <row r="14" spans="3:11" ht="20.149999999999999" customHeight="1">
      <c r="C14" s="466"/>
      <c r="D14" s="172"/>
      <c r="H14" s="172"/>
      <c r="K14" s="172"/>
    </row>
    <row r="15" spans="3:11" ht="20.149999999999999" customHeight="1">
      <c r="C15" s="466" t="s">
        <v>13</v>
      </c>
      <c r="D15" s="172"/>
      <c r="H15" s="172"/>
      <c r="K15" s="172"/>
    </row>
    <row r="16" spans="3:11" ht="20.149999999999999" customHeight="1">
      <c r="C16" s="466"/>
      <c r="D16" s="172"/>
      <c r="H16" s="172"/>
      <c r="K16" s="172"/>
    </row>
    <row r="17" spans="3:8" ht="20.149999999999999" customHeight="1">
      <c r="C17" s="463" t="s">
        <v>14</v>
      </c>
      <c r="D17" s="172"/>
      <c r="H17" s="172"/>
    </row>
    <row r="18" spans="3:8" ht="20.149999999999999" customHeight="1">
      <c r="C18" s="463"/>
      <c r="D18" s="172"/>
      <c r="H18" s="172"/>
    </row>
    <row r="19" spans="3:8" ht="20.149999999999999" customHeight="1">
      <c r="C19" s="463" t="s">
        <v>15</v>
      </c>
      <c r="D19" s="172"/>
      <c r="H19" s="172"/>
    </row>
    <row r="20" spans="3:8" ht="20.149999999999999" customHeight="1">
      <c r="C20" s="463"/>
      <c r="D20" s="172"/>
      <c r="H20" s="172"/>
    </row>
    <row r="21" spans="3:8" ht="20.149999999999999" customHeight="1">
      <c r="C21" s="463" t="s">
        <v>16</v>
      </c>
      <c r="D21" s="172"/>
      <c r="H21" s="172"/>
    </row>
    <row r="22" spans="3:8" ht="20.149999999999999" customHeight="1">
      <c r="C22" s="463"/>
      <c r="D22" s="172"/>
      <c r="H22" s="172"/>
    </row>
    <row r="23" spans="3:8" ht="20.149999999999999" customHeight="1">
      <c r="C23" s="463" t="s">
        <v>17</v>
      </c>
      <c r="D23" s="172"/>
      <c r="H23" s="172"/>
    </row>
    <row r="24" spans="3:8" ht="20.149999999999999" customHeight="1">
      <c r="C24" s="463"/>
      <c r="D24" s="172"/>
      <c r="H24" s="172"/>
    </row>
    <row r="25" spans="3:8" ht="17.5">
      <c r="C25" s="463" t="s">
        <v>18</v>
      </c>
      <c r="D25" s="172"/>
      <c r="H25" s="172"/>
    </row>
    <row r="26" spans="3:8" ht="18" thickBot="1">
      <c r="C26" s="464"/>
      <c r="D26" s="175"/>
    </row>
  </sheetData>
  <mergeCells count="12">
    <mergeCell ref="C25:C26"/>
    <mergeCell ref="C3:D3"/>
    <mergeCell ref="C5:C6"/>
    <mergeCell ref="C7:C8"/>
    <mergeCell ref="C9:C10"/>
    <mergeCell ref="C11:C12"/>
    <mergeCell ref="C13:C14"/>
    <mergeCell ref="C15:C16"/>
    <mergeCell ref="C17:C18"/>
    <mergeCell ref="C19:C20"/>
    <mergeCell ref="C21:C22"/>
    <mergeCell ref="C23:C24"/>
  </mergeCells>
  <printOptions horizontalCentered="1" verticalCentered="1"/>
  <pageMargins left="0.23622047244094491" right="0.23622047244094491" top="0.74803149606299213" bottom="0.74803149606299213" header="0.31496062992125984" footer="0.31496062992125984"/>
  <pageSetup paperSize="9" scale="82" orientation="portrait" r:id="rId1"/>
  <headerFooter differentFirst="1">
    <oddHeader>&amp;C&amp;"Arial"&amp;8&amp;K000000INTERNAL&amp;1#</oddHeader>
    <oddFooter>&amp;R&amp;P</oddFooter>
    <firstHeader>&amp;C&amp;"Arial"&amp;8&amp;K000000INTERNAL&amp;1#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B3:O28"/>
  <sheetViews>
    <sheetView showGridLines="0" topLeftCell="A5" zoomScale="80" zoomScaleNormal="80" workbookViewId="0">
      <selection activeCell="D12" sqref="D12"/>
    </sheetView>
  </sheetViews>
  <sheetFormatPr defaultColWidth="11.453125" defaultRowHeight="14.5"/>
  <cols>
    <col min="1" max="1" width="9.1796875" customWidth="1"/>
    <col min="2" max="2" width="29.81640625" customWidth="1"/>
    <col min="3" max="3" width="10.26953125" customWidth="1"/>
    <col min="4" max="6" width="11.453125" customWidth="1"/>
    <col min="7" max="7" width="13.54296875" customWidth="1"/>
    <col min="8" max="8" width="14.1796875" customWidth="1"/>
  </cols>
  <sheetData>
    <row r="3" spans="2:15">
      <c r="B3" s="471" t="s">
        <v>7</v>
      </c>
      <c r="C3" s="471"/>
      <c r="D3" s="471"/>
      <c r="E3" s="471"/>
      <c r="F3" s="471"/>
      <c r="G3" s="471"/>
      <c r="H3" s="471"/>
      <c r="I3" s="471"/>
      <c r="J3" s="471"/>
      <c r="K3" s="471"/>
      <c r="L3" s="471"/>
    </row>
    <row r="4" spans="2:15" ht="15" thickBot="1">
      <c r="B4" s="472"/>
      <c r="C4" s="472"/>
      <c r="D4" s="472"/>
      <c r="E4" s="472"/>
      <c r="F4" s="472"/>
      <c r="G4" s="472"/>
      <c r="H4" s="472"/>
      <c r="I4" s="472"/>
      <c r="J4" s="472"/>
      <c r="K4" s="472"/>
      <c r="L4" s="472"/>
      <c r="M4" s="467" t="s">
        <v>19</v>
      </c>
      <c r="N4" s="468"/>
    </row>
    <row r="5" spans="2:15">
      <c r="B5" s="16"/>
      <c r="C5" s="16"/>
      <c r="D5" s="16"/>
      <c r="E5" s="16"/>
      <c r="F5" s="16"/>
      <c r="G5" s="16"/>
      <c r="H5" s="16"/>
      <c r="I5" s="16"/>
      <c r="J5" s="16"/>
    </row>
    <row r="6" spans="2:15">
      <c r="B6" s="17"/>
      <c r="C6" s="473" t="s">
        <v>20</v>
      </c>
      <c r="D6" s="474"/>
      <c r="E6" s="473" t="s">
        <v>21</v>
      </c>
      <c r="F6" s="474"/>
      <c r="G6" s="473" t="s">
        <v>22</v>
      </c>
      <c r="H6" s="474"/>
      <c r="I6" s="473" t="s">
        <v>23</v>
      </c>
      <c r="J6" s="474"/>
      <c r="K6" s="473" t="s">
        <v>24</v>
      </c>
      <c r="L6" s="474"/>
      <c r="O6" s="10"/>
    </row>
    <row r="7" spans="2:15">
      <c r="B7" s="18"/>
      <c r="C7" s="19" t="s">
        <v>231</v>
      </c>
      <c r="D7" s="19" t="s">
        <v>232</v>
      </c>
      <c r="E7" s="19" t="s">
        <v>231</v>
      </c>
      <c r="F7" s="19" t="s">
        <v>232</v>
      </c>
      <c r="G7" s="19" t="s">
        <v>231</v>
      </c>
      <c r="H7" s="19" t="s">
        <v>232</v>
      </c>
      <c r="I7" s="19" t="s">
        <v>231</v>
      </c>
      <c r="J7" s="19" t="s">
        <v>232</v>
      </c>
      <c r="K7" s="19" t="s">
        <v>231</v>
      </c>
      <c r="L7" s="19" t="s">
        <v>232</v>
      </c>
      <c r="O7" s="10"/>
    </row>
    <row r="8" spans="2:15">
      <c r="B8" s="314" t="s">
        <v>57</v>
      </c>
      <c r="C8" s="164">
        <v>0.56999999999999995</v>
      </c>
      <c r="D8" s="165">
        <v>0.48</v>
      </c>
      <c r="E8" s="164">
        <v>1.79</v>
      </c>
      <c r="F8" s="165">
        <v>1</v>
      </c>
      <c r="G8" s="164">
        <v>0</v>
      </c>
      <c r="H8" s="165">
        <v>0</v>
      </c>
      <c r="I8" s="164">
        <v>116.42</v>
      </c>
      <c r="J8" s="165">
        <v>102.15</v>
      </c>
      <c r="K8" s="164">
        <v>233.27</v>
      </c>
      <c r="L8" s="165">
        <v>236.01</v>
      </c>
      <c r="O8" s="10"/>
    </row>
    <row r="9" spans="2:15">
      <c r="B9" s="314" t="s">
        <v>58</v>
      </c>
      <c r="C9" s="164">
        <v>2.91</v>
      </c>
      <c r="D9" s="165">
        <v>3.38</v>
      </c>
      <c r="E9" s="164">
        <v>2.54</v>
      </c>
      <c r="F9" s="165">
        <v>3.06</v>
      </c>
      <c r="G9" s="164">
        <v>0</v>
      </c>
      <c r="H9" s="165">
        <v>0</v>
      </c>
      <c r="I9" s="164">
        <v>63.92</v>
      </c>
      <c r="J9" s="165">
        <v>52.4</v>
      </c>
      <c r="K9" s="164">
        <v>193.94</v>
      </c>
      <c r="L9" s="165">
        <v>192.57</v>
      </c>
      <c r="O9" s="10"/>
    </row>
    <row r="10" spans="2:15">
      <c r="B10" s="314" t="s">
        <v>27</v>
      </c>
      <c r="C10" s="166"/>
      <c r="D10" s="165"/>
      <c r="E10" s="166"/>
      <c r="F10" s="165"/>
      <c r="G10" s="166"/>
      <c r="H10" s="165"/>
      <c r="I10" s="166"/>
      <c r="J10" s="165"/>
      <c r="K10" s="166"/>
      <c r="L10" s="165"/>
      <c r="O10" s="10"/>
    </row>
    <row r="11" spans="2:15">
      <c r="B11" s="315" t="s">
        <v>239</v>
      </c>
      <c r="C11" s="21"/>
      <c r="D11" s="22"/>
      <c r="E11" s="21"/>
      <c r="F11" s="22"/>
      <c r="G11" s="21"/>
      <c r="H11" s="22"/>
      <c r="I11" s="21"/>
      <c r="J11" s="22"/>
      <c r="K11" s="21"/>
      <c r="L11" s="22"/>
      <c r="O11" s="10"/>
    </row>
    <row r="12" spans="2:15">
      <c r="B12" s="317" t="s">
        <v>60</v>
      </c>
      <c r="C12" s="23">
        <v>2.2000000000000002</v>
      </c>
      <c r="D12" s="24">
        <v>3.3</v>
      </c>
      <c r="E12" s="23">
        <v>5.2</v>
      </c>
      <c r="F12" s="24">
        <v>4.22</v>
      </c>
      <c r="G12" s="23">
        <v>6.32</v>
      </c>
      <c r="H12" s="24">
        <v>5.7</v>
      </c>
      <c r="I12" s="23">
        <v>33.83</v>
      </c>
      <c r="J12" s="24" t="s">
        <v>30</v>
      </c>
      <c r="K12" s="23">
        <v>564.88</v>
      </c>
      <c r="L12" s="24">
        <v>560.30999999999995</v>
      </c>
      <c r="M12" s="9"/>
      <c r="O12" s="10"/>
    </row>
    <row r="13" spans="2:15">
      <c r="B13" s="317" t="s">
        <v>32</v>
      </c>
      <c r="C13" s="25">
        <v>2.5299999999999998</v>
      </c>
      <c r="D13" s="26">
        <v>2.13</v>
      </c>
      <c r="E13" s="25">
        <v>4.47</v>
      </c>
      <c r="F13" s="26">
        <v>4.1900000000000004</v>
      </c>
      <c r="G13" s="25">
        <v>1070.47</v>
      </c>
      <c r="H13" s="26">
        <v>1018.71</v>
      </c>
      <c r="I13" s="25">
        <v>60.21</v>
      </c>
      <c r="J13" s="26">
        <v>48.77</v>
      </c>
      <c r="K13" s="25">
        <v>63.64</v>
      </c>
      <c r="L13" s="26">
        <v>64.510000000000005</v>
      </c>
      <c r="M13" s="9"/>
    </row>
    <row r="14" spans="2:15">
      <c r="B14" s="317" t="s">
        <v>29</v>
      </c>
      <c r="C14" s="25">
        <v>5.28</v>
      </c>
      <c r="D14" s="26">
        <v>-2.66</v>
      </c>
      <c r="E14" s="25">
        <v>48.83</v>
      </c>
      <c r="F14" s="26">
        <v>262.74</v>
      </c>
      <c r="G14" s="25">
        <v>1612.69</v>
      </c>
      <c r="H14" s="26">
        <v>1082.3</v>
      </c>
      <c r="I14" s="25">
        <v>0</v>
      </c>
      <c r="J14" s="26">
        <v>0</v>
      </c>
      <c r="K14" s="25">
        <v>110.02</v>
      </c>
      <c r="L14" s="26">
        <v>110.27</v>
      </c>
      <c r="M14" s="9"/>
    </row>
    <row r="15" spans="2:15">
      <c r="B15" s="317" t="s">
        <v>39</v>
      </c>
      <c r="C15" s="164">
        <v>0.68</v>
      </c>
      <c r="D15" s="165">
        <v>1.47</v>
      </c>
      <c r="E15" s="164">
        <v>3.85</v>
      </c>
      <c r="F15" s="165">
        <v>4.8</v>
      </c>
      <c r="G15" s="164">
        <v>21.8</v>
      </c>
      <c r="H15" s="165">
        <v>19.29</v>
      </c>
      <c r="I15" s="164">
        <v>0</v>
      </c>
      <c r="J15" s="165">
        <v>0</v>
      </c>
      <c r="K15" s="164">
        <v>0</v>
      </c>
      <c r="L15" s="165">
        <v>0</v>
      </c>
      <c r="M15" s="9"/>
    </row>
    <row r="16" spans="2:15">
      <c r="B16" s="317" t="s">
        <v>96</v>
      </c>
      <c r="C16" s="164">
        <v>2.33</v>
      </c>
      <c r="D16" s="164">
        <v>1.6</v>
      </c>
      <c r="E16" s="164">
        <v>5.09</v>
      </c>
      <c r="F16" s="164">
        <v>7.08</v>
      </c>
      <c r="G16" s="164">
        <v>4619.42</v>
      </c>
      <c r="H16" s="164">
        <v>4330.13</v>
      </c>
      <c r="I16" s="164">
        <v>53.65</v>
      </c>
      <c r="J16" s="164">
        <v>173.76</v>
      </c>
      <c r="K16" s="164">
        <v>62.58</v>
      </c>
      <c r="L16" s="164">
        <v>61.61</v>
      </c>
    </row>
    <row r="17" spans="2:12" hidden="1">
      <c r="B17" s="314" t="s">
        <v>33</v>
      </c>
      <c r="C17" s="23">
        <v>0</v>
      </c>
      <c r="D17" s="24" t="e">
        <v>#VALUE!</v>
      </c>
      <c r="E17" s="23">
        <v>0</v>
      </c>
      <c r="F17" s="24">
        <v>0</v>
      </c>
      <c r="G17" s="23">
        <v>0</v>
      </c>
      <c r="H17" s="24">
        <v>0</v>
      </c>
      <c r="I17" s="23">
        <v>0</v>
      </c>
      <c r="J17" s="24">
        <v>0</v>
      </c>
      <c r="K17" s="23">
        <v>0</v>
      </c>
      <c r="L17" s="24">
        <v>0</v>
      </c>
    </row>
    <row r="18" spans="2:12" hidden="1">
      <c r="B18" s="314" t="s">
        <v>34</v>
      </c>
      <c r="C18" s="27">
        <v>0</v>
      </c>
      <c r="D18" s="28" t="e">
        <v>#VALUE!</v>
      </c>
      <c r="E18" s="27">
        <v>0</v>
      </c>
      <c r="F18" s="28">
        <v>0</v>
      </c>
      <c r="G18" s="27">
        <v>0</v>
      </c>
      <c r="H18" s="28">
        <v>0</v>
      </c>
      <c r="I18" s="27">
        <v>0</v>
      </c>
      <c r="J18" s="28">
        <v>0</v>
      </c>
      <c r="K18" s="27">
        <v>0</v>
      </c>
      <c r="L18" s="28">
        <v>0</v>
      </c>
    </row>
    <row r="19" spans="2:12" hidden="1">
      <c r="B19" s="314" t="s">
        <v>35</v>
      </c>
      <c r="C19" s="164"/>
      <c r="D19" s="165"/>
      <c r="E19" s="164"/>
      <c r="F19" s="165"/>
      <c r="G19" s="164"/>
      <c r="H19" s="165"/>
      <c r="I19" s="164"/>
      <c r="J19" s="165"/>
      <c r="K19" s="164"/>
      <c r="L19" s="165"/>
    </row>
    <row r="20" spans="2:12">
      <c r="B20" s="316" t="s">
        <v>36</v>
      </c>
      <c r="C20" s="138"/>
      <c r="D20" s="139"/>
      <c r="E20" s="138"/>
      <c r="F20" s="139"/>
      <c r="G20" s="138"/>
      <c r="H20" s="139"/>
      <c r="I20" s="138"/>
      <c r="J20" s="139"/>
      <c r="K20" s="138"/>
      <c r="L20" s="139"/>
    </row>
    <row r="21" spans="2:12">
      <c r="B21" s="317" t="s">
        <v>37</v>
      </c>
      <c r="C21" s="138">
        <v>1.77</v>
      </c>
      <c r="D21" s="139">
        <v>2.93</v>
      </c>
      <c r="E21" s="138">
        <v>2.69</v>
      </c>
      <c r="F21" s="139">
        <v>3.03</v>
      </c>
      <c r="G21" s="138">
        <v>1.1200000000000001</v>
      </c>
      <c r="H21" s="139">
        <v>1.0900000000000001</v>
      </c>
      <c r="I21" s="138">
        <v>0</v>
      </c>
      <c r="J21" s="139" t="s">
        <v>30</v>
      </c>
      <c r="K21" s="138">
        <v>3436.25</v>
      </c>
      <c r="L21" s="139">
        <v>3375.61</v>
      </c>
    </row>
    <row r="22" spans="2:12">
      <c r="B22" s="317" t="s">
        <v>38</v>
      </c>
      <c r="C22" s="27">
        <v>1.32</v>
      </c>
      <c r="D22" s="28">
        <v>1.31</v>
      </c>
      <c r="E22" s="27">
        <v>2.0099999999999998</v>
      </c>
      <c r="F22" s="28">
        <v>2.56</v>
      </c>
      <c r="G22" s="27">
        <v>1.56</v>
      </c>
      <c r="H22" s="28">
        <v>1.48</v>
      </c>
      <c r="I22" s="27">
        <v>0</v>
      </c>
      <c r="J22" s="28" t="s">
        <v>30</v>
      </c>
      <c r="K22" s="27">
        <v>0</v>
      </c>
      <c r="L22" s="28">
        <v>0</v>
      </c>
    </row>
    <row r="23" spans="2:12">
      <c r="B23" s="316" t="s">
        <v>62</v>
      </c>
      <c r="C23" s="21"/>
      <c r="D23" s="22"/>
      <c r="E23" s="21"/>
      <c r="F23" s="22"/>
      <c r="G23" s="21"/>
      <c r="H23" s="22"/>
      <c r="I23" s="21"/>
      <c r="J23" s="22"/>
      <c r="K23" s="21"/>
      <c r="L23" s="22"/>
    </row>
    <row r="24" spans="2:12">
      <c r="B24" s="317" t="s">
        <v>41</v>
      </c>
      <c r="C24" s="164">
        <v>3.19</v>
      </c>
      <c r="D24" s="165">
        <v>2.95</v>
      </c>
      <c r="E24" s="164">
        <v>1.53</v>
      </c>
      <c r="F24" s="165">
        <v>2.4500000000000002</v>
      </c>
      <c r="G24" s="164">
        <v>4.0599999999999996</v>
      </c>
      <c r="H24" s="165">
        <v>4.08</v>
      </c>
      <c r="I24" s="164">
        <v>25.91</v>
      </c>
      <c r="J24" s="165">
        <v>28.75</v>
      </c>
      <c r="K24" s="164">
        <v>45.65</v>
      </c>
      <c r="L24" s="165">
        <v>44.74</v>
      </c>
    </row>
    <row r="25" spans="2:12">
      <c r="B25" s="317" t="s">
        <v>42</v>
      </c>
      <c r="C25" s="23">
        <v>7.4</v>
      </c>
      <c r="D25" s="24">
        <v>6.82</v>
      </c>
      <c r="E25" s="23">
        <v>2.72</v>
      </c>
      <c r="F25" s="24">
        <v>4.71</v>
      </c>
      <c r="G25" s="23">
        <v>96.87</v>
      </c>
      <c r="H25" s="24">
        <v>90.67</v>
      </c>
      <c r="I25" s="23">
        <v>0</v>
      </c>
      <c r="J25" s="24">
        <v>0</v>
      </c>
      <c r="K25" s="23">
        <v>0</v>
      </c>
      <c r="L25" s="24">
        <v>0</v>
      </c>
    </row>
    <row r="26" spans="2:12">
      <c r="B26" s="317" t="s">
        <v>43</v>
      </c>
      <c r="C26" s="25">
        <v>1.69</v>
      </c>
      <c r="D26" s="26">
        <v>0.95</v>
      </c>
      <c r="E26" s="25">
        <v>3.2</v>
      </c>
      <c r="F26" s="26">
        <v>2.8</v>
      </c>
      <c r="G26" s="25">
        <v>1.75</v>
      </c>
      <c r="H26" s="26">
        <v>1.64</v>
      </c>
      <c r="I26" s="25">
        <v>0</v>
      </c>
      <c r="J26" s="26">
        <v>0</v>
      </c>
      <c r="K26" s="25">
        <v>0</v>
      </c>
      <c r="L26" s="26">
        <v>0</v>
      </c>
    </row>
    <row r="27" spans="2:12">
      <c r="B27" s="317" t="s">
        <v>44</v>
      </c>
      <c r="C27" s="27">
        <v>0.97</v>
      </c>
      <c r="D27" s="28">
        <v>0.56000000000000005</v>
      </c>
      <c r="E27" s="27">
        <v>3.1</v>
      </c>
      <c r="F27" s="28">
        <v>4.9400000000000004</v>
      </c>
      <c r="G27" s="27">
        <v>20.28</v>
      </c>
      <c r="H27" s="28">
        <v>20.079999999999998</v>
      </c>
      <c r="I27" s="27">
        <v>0</v>
      </c>
      <c r="J27" s="28">
        <v>0</v>
      </c>
      <c r="K27" s="27">
        <v>0</v>
      </c>
      <c r="L27" s="28">
        <v>0</v>
      </c>
    </row>
    <row r="28" spans="2:12">
      <c r="B28" s="469" t="s">
        <v>230</v>
      </c>
      <c r="C28" s="470"/>
      <c r="D28" s="470"/>
    </row>
  </sheetData>
  <mergeCells count="8">
    <mergeCell ref="M4:N4"/>
    <mergeCell ref="B28:D28"/>
    <mergeCell ref="B3:L4"/>
    <mergeCell ref="C6:D6"/>
    <mergeCell ref="E6:F6"/>
    <mergeCell ref="G6:H6"/>
    <mergeCell ref="I6:J6"/>
    <mergeCell ref="K6:L6"/>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B3:M109"/>
  <sheetViews>
    <sheetView showGridLines="0" zoomScale="90" zoomScaleNormal="90" workbookViewId="0">
      <selection activeCell="R29" sqref="R29"/>
    </sheetView>
  </sheetViews>
  <sheetFormatPr defaultColWidth="9.1796875" defaultRowHeight="14.5"/>
  <cols>
    <col min="2" max="2" width="33.7265625" customWidth="1"/>
    <col min="3" max="11" width="11.7265625" customWidth="1"/>
    <col min="12" max="12" width="9.26953125" bestFit="1" customWidth="1"/>
  </cols>
  <sheetData>
    <row r="3" spans="2:13">
      <c r="B3" s="471" t="s">
        <v>9</v>
      </c>
      <c r="C3" s="471"/>
      <c r="D3" s="471"/>
      <c r="E3" s="471"/>
      <c r="F3" s="471"/>
      <c r="G3" s="471"/>
      <c r="H3" s="471"/>
      <c r="I3" s="471"/>
      <c r="J3" s="471"/>
      <c r="K3" s="471"/>
      <c r="L3" s="29"/>
    </row>
    <row r="4" spans="2:13" ht="15" thickBot="1">
      <c r="B4" s="472"/>
      <c r="C4" s="472"/>
      <c r="D4" s="472"/>
      <c r="E4" s="472"/>
      <c r="F4" s="472"/>
      <c r="G4" s="472"/>
      <c r="H4" s="472"/>
      <c r="I4" s="472"/>
      <c r="J4" s="472"/>
      <c r="K4" s="472"/>
      <c r="L4" s="467" t="s">
        <v>19</v>
      </c>
      <c r="M4" s="467"/>
    </row>
    <row r="6" spans="2:13">
      <c r="B6" s="4" t="s">
        <v>45</v>
      </c>
    </row>
    <row r="8" spans="2:13" ht="29">
      <c r="B8" s="13" t="s">
        <v>46</v>
      </c>
      <c r="C8" s="14" t="s">
        <v>47</v>
      </c>
      <c r="D8" s="14" t="s">
        <v>48</v>
      </c>
      <c r="E8" s="14" t="s">
        <v>49</v>
      </c>
      <c r="F8" s="14" t="s">
        <v>50</v>
      </c>
      <c r="G8" s="14" t="s">
        <v>51</v>
      </c>
      <c r="H8" s="14" t="s">
        <v>52</v>
      </c>
      <c r="I8" s="14" t="s">
        <v>53</v>
      </c>
      <c r="J8" s="14" t="s">
        <v>54</v>
      </c>
      <c r="K8" s="14" t="s">
        <v>55</v>
      </c>
      <c r="L8" s="15" t="s">
        <v>56</v>
      </c>
    </row>
    <row r="9" spans="2:13" ht="14.5" customHeight="1">
      <c r="B9" s="80" t="s">
        <v>57</v>
      </c>
      <c r="C9" s="81">
        <v>12995</v>
      </c>
      <c r="D9" s="81">
        <v>874</v>
      </c>
      <c r="E9" s="81">
        <v>776</v>
      </c>
      <c r="F9" s="81">
        <v>447</v>
      </c>
      <c r="G9" s="81">
        <v>1688</v>
      </c>
      <c r="H9" s="81">
        <v>0</v>
      </c>
      <c r="I9" s="81">
        <v>1633</v>
      </c>
      <c r="J9" s="81">
        <v>4160</v>
      </c>
      <c r="K9" s="81">
        <v>5507</v>
      </c>
      <c r="L9" s="5">
        <v>28081</v>
      </c>
      <c r="M9" s="97"/>
    </row>
    <row r="10" spans="2:13" ht="14.5" customHeight="1">
      <c r="B10" s="80" t="s">
        <v>58</v>
      </c>
      <c r="C10" s="81">
        <v>5369</v>
      </c>
      <c r="D10" s="81">
        <v>3001</v>
      </c>
      <c r="E10" s="81">
        <v>0</v>
      </c>
      <c r="F10" s="81">
        <v>2669</v>
      </c>
      <c r="G10" s="81">
        <v>11</v>
      </c>
      <c r="H10" s="81">
        <v>3328</v>
      </c>
      <c r="I10" s="81">
        <v>2293</v>
      </c>
      <c r="J10" s="81">
        <v>241</v>
      </c>
      <c r="K10" s="81">
        <v>5445</v>
      </c>
      <c r="L10" s="5">
        <v>22357</v>
      </c>
      <c r="M10" s="97"/>
    </row>
    <row r="11" spans="2:13" ht="14.5" customHeight="1">
      <c r="B11" s="80" t="s">
        <v>27</v>
      </c>
      <c r="C11" s="81">
        <v>9957</v>
      </c>
      <c r="D11" s="81">
        <v>11972</v>
      </c>
      <c r="E11" s="81">
        <v>83</v>
      </c>
      <c r="F11" s="81">
        <v>9683</v>
      </c>
      <c r="G11" s="81">
        <v>1667</v>
      </c>
      <c r="H11" s="81">
        <v>0</v>
      </c>
      <c r="I11" s="81">
        <v>821</v>
      </c>
      <c r="J11" s="81">
        <v>226</v>
      </c>
      <c r="K11" s="81">
        <v>1468</v>
      </c>
      <c r="L11" s="5">
        <v>35878</v>
      </c>
      <c r="M11" s="97"/>
    </row>
    <row r="12" spans="2:13" ht="14.5" customHeight="1">
      <c r="B12" s="101" t="s">
        <v>59</v>
      </c>
      <c r="C12" s="81">
        <v>9957</v>
      </c>
      <c r="D12" s="81">
        <v>5301</v>
      </c>
      <c r="E12" s="81">
        <v>83</v>
      </c>
      <c r="F12" s="81">
        <v>5459</v>
      </c>
      <c r="G12" s="81">
        <v>210</v>
      </c>
      <c r="H12" s="81">
        <v>0</v>
      </c>
      <c r="I12" s="81">
        <v>497</v>
      </c>
      <c r="J12" s="81">
        <v>226</v>
      </c>
      <c r="K12" s="81">
        <v>1468</v>
      </c>
      <c r="L12" s="5">
        <v>23201</v>
      </c>
      <c r="M12" s="97"/>
    </row>
    <row r="13" spans="2:13" ht="14.5" customHeight="1">
      <c r="B13" s="82" t="s">
        <v>60</v>
      </c>
      <c r="C13" s="81">
        <v>1272</v>
      </c>
      <c r="D13" s="81">
        <v>3506</v>
      </c>
      <c r="E13" s="81">
        <v>0</v>
      </c>
      <c r="F13" s="81">
        <v>1845</v>
      </c>
      <c r="G13" s="81">
        <v>0</v>
      </c>
      <c r="H13" s="81">
        <v>0</v>
      </c>
      <c r="I13" s="81">
        <v>0</v>
      </c>
      <c r="J13" s="81">
        <v>0</v>
      </c>
      <c r="K13" s="81">
        <v>0</v>
      </c>
      <c r="L13" s="5">
        <v>6622</v>
      </c>
      <c r="M13" s="97"/>
    </row>
    <row r="14" spans="2:13" ht="14.5" customHeight="1">
      <c r="B14" s="82" t="s">
        <v>32</v>
      </c>
      <c r="C14" s="81">
        <v>3665</v>
      </c>
      <c r="D14" s="81">
        <v>903</v>
      </c>
      <c r="E14" s="81">
        <v>83</v>
      </c>
      <c r="F14" s="81">
        <v>2084</v>
      </c>
      <c r="G14" s="81">
        <v>203</v>
      </c>
      <c r="H14" s="81">
        <v>0</v>
      </c>
      <c r="I14" s="81">
        <v>497</v>
      </c>
      <c r="J14" s="81">
        <v>0</v>
      </c>
      <c r="K14" s="81">
        <v>1468</v>
      </c>
      <c r="L14" s="5">
        <v>8902</v>
      </c>
      <c r="M14" s="97"/>
    </row>
    <row r="15" spans="2:13" ht="14.5" customHeight="1">
      <c r="B15" s="82" t="s">
        <v>29</v>
      </c>
      <c r="C15" s="81">
        <v>1328</v>
      </c>
      <c r="D15" s="81">
        <v>0</v>
      </c>
      <c r="E15" s="81">
        <v>0</v>
      </c>
      <c r="F15" s="81">
        <v>0</v>
      </c>
      <c r="G15" s="81">
        <v>0</v>
      </c>
      <c r="H15" s="81">
        <v>0</v>
      </c>
      <c r="I15" s="81">
        <v>0</v>
      </c>
      <c r="J15" s="81">
        <v>0</v>
      </c>
      <c r="K15" s="81">
        <v>0</v>
      </c>
      <c r="L15" s="5">
        <v>1328</v>
      </c>
      <c r="M15" s="97"/>
    </row>
    <row r="16" spans="2:13" ht="14.5" customHeight="1">
      <c r="B16" s="82" t="s">
        <v>39</v>
      </c>
      <c r="C16" s="81">
        <v>52</v>
      </c>
      <c r="D16" s="81">
        <v>893</v>
      </c>
      <c r="E16" s="81">
        <v>0</v>
      </c>
      <c r="F16" s="81">
        <v>220</v>
      </c>
      <c r="G16" s="81">
        <v>0</v>
      </c>
      <c r="H16" s="81">
        <v>0</v>
      </c>
      <c r="I16" s="81">
        <v>0</v>
      </c>
      <c r="J16" s="81">
        <v>0</v>
      </c>
      <c r="K16" s="81">
        <v>0</v>
      </c>
      <c r="L16" s="5">
        <v>1164</v>
      </c>
      <c r="M16" s="97"/>
    </row>
    <row r="17" spans="2:13" ht="14.5" customHeight="1">
      <c r="B17" s="82" t="s">
        <v>61</v>
      </c>
      <c r="C17" s="81">
        <v>3640</v>
      </c>
      <c r="D17" s="81">
        <v>0</v>
      </c>
      <c r="E17" s="81">
        <v>0</v>
      </c>
      <c r="F17" s="81">
        <v>1310</v>
      </c>
      <c r="G17" s="81">
        <v>7</v>
      </c>
      <c r="H17" s="81">
        <v>0</v>
      </c>
      <c r="I17" s="81">
        <v>0</v>
      </c>
      <c r="J17" s="81">
        <v>226</v>
      </c>
      <c r="K17" s="81">
        <v>0</v>
      </c>
      <c r="L17" s="5">
        <v>5184</v>
      </c>
      <c r="M17" s="97"/>
    </row>
    <row r="18" spans="2:13" ht="14.5" customHeight="1">
      <c r="B18" s="140" t="s">
        <v>36</v>
      </c>
      <c r="C18" s="81">
        <v>0</v>
      </c>
      <c r="D18" s="81">
        <v>6296</v>
      </c>
      <c r="E18" s="81">
        <v>0</v>
      </c>
      <c r="F18" s="81">
        <v>3867</v>
      </c>
      <c r="G18" s="81">
        <v>1457</v>
      </c>
      <c r="H18" s="81">
        <v>0</v>
      </c>
      <c r="I18" s="81">
        <v>0</v>
      </c>
      <c r="J18" s="81">
        <v>0</v>
      </c>
      <c r="K18" s="81">
        <v>0</v>
      </c>
      <c r="L18" s="5">
        <v>11620</v>
      </c>
      <c r="M18" s="97"/>
    </row>
    <row r="19" spans="2:13" ht="14.5" customHeight="1">
      <c r="B19" s="141" t="s">
        <v>37</v>
      </c>
      <c r="C19" s="81">
        <v>0</v>
      </c>
      <c r="D19" s="81">
        <v>5933</v>
      </c>
      <c r="E19" s="81">
        <v>0</v>
      </c>
      <c r="F19" s="81">
        <v>3867</v>
      </c>
      <c r="G19" s="81">
        <v>1457</v>
      </c>
      <c r="H19" s="81">
        <v>0</v>
      </c>
      <c r="I19" s="81">
        <v>0</v>
      </c>
      <c r="J19" s="81">
        <v>0</v>
      </c>
      <c r="K19" s="81">
        <v>0</v>
      </c>
      <c r="L19" s="5">
        <v>11258</v>
      </c>
      <c r="M19" s="97"/>
    </row>
    <row r="20" spans="2:13" ht="14.5" customHeight="1">
      <c r="B20" s="141" t="s">
        <v>38</v>
      </c>
      <c r="C20" s="81">
        <v>0</v>
      </c>
      <c r="D20" s="81">
        <v>363</v>
      </c>
      <c r="E20" s="81">
        <v>0</v>
      </c>
      <c r="F20" s="81">
        <v>0</v>
      </c>
      <c r="G20" s="81">
        <v>0</v>
      </c>
      <c r="H20" s="81">
        <v>0</v>
      </c>
      <c r="I20" s="81">
        <v>0</v>
      </c>
      <c r="J20" s="81">
        <v>0</v>
      </c>
      <c r="K20" s="81">
        <v>0</v>
      </c>
      <c r="L20" s="5">
        <v>363</v>
      </c>
      <c r="M20" s="97"/>
    </row>
    <row r="21" spans="2:13" ht="14.5" customHeight="1">
      <c r="B21" s="101" t="s">
        <v>62</v>
      </c>
      <c r="C21" s="79">
        <v>0</v>
      </c>
      <c r="D21" s="79">
        <v>375</v>
      </c>
      <c r="E21" s="79">
        <v>0</v>
      </c>
      <c r="F21" s="79">
        <v>357</v>
      </c>
      <c r="G21" s="79">
        <v>0</v>
      </c>
      <c r="H21" s="79">
        <v>0</v>
      </c>
      <c r="I21" s="79">
        <v>325</v>
      </c>
      <c r="J21" s="79">
        <v>0</v>
      </c>
      <c r="K21" s="79">
        <v>0</v>
      </c>
      <c r="L21" s="7">
        <v>1057</v>
      </c>
      <c r="M21" s="97"/>
    </row>
    <row r="22" spans="2:13" ht="14.5" customHeight="1">
      <c r="B22" s="83" t="s">
        <v>41</v>
      </c>
      <c r="C22" s="79">
        <v>0</v>
      </c>
      <c r="D22" s="79">
        <v>0</v>
      </c>
      <c r="E22" s="79">
        <v>0</v>
      </c>
      <c r="F22" s="79">
        <v>0</v>
      </c>
      <c r="G22" s="79">
        <v>0</v>
      </c>
      <c r="H22" s="79">
        <v>0</v>
      </c>
      <c r="I22" s="79">
        <v>325</v>
      </c>
      <c r="J22" s="79">
        <v>0</v>
      </c>
      <c r="K22" s="79">
        <v>0</v>
      </c>
      <c r="L22" s="7">
        <v>325</v>
      </c>
      <c r="M22" s="97"/>
    </row>
    <row r="23" spans="2:13" ht="14.5" customHeight="1">
      <c r="B23" s="83" t="s">
        <v>63</v>
      </c>
      <c r="C23" s="79">
        <v>0</v>
      </c>
      <c r="D23" s="79">
        <v>203</v>
      </c>
      <c r="E23" s="79">
        <v>0</v>
      </c>
      <c r="F23" s="79">
        <v>357</v>
      </c>
      <c r="G23" s="79">
        <v>0</v>
      </c>
      <c r="H23" s="79">
        <v>0</v>
      </c>
      <c r="I23" s="79">
        <v>0</v>
      </c>
      <c r="J23" s="79">
        <v>0</v>
      </c>
      <c r="K23" s="79">
        <v>0</v>
      </c>
      <c r="L23" s="7">
        <v>560</v>
      </c>
      <c r="M23" s="97"/>
    </row>
    <row r="24" spans="2:13" ht="14.5" customHeight="1">
      <c r="B24" s="83" t="s">
        <v>64</v>
      </c>
      <c r="C24" s="79">
        <v>0</v>
      </c>
      <c r="D24" s="79">
        <v>172</v>
      </c>
      <c r="E24" s="79">
        <v>0</v>
      </c>
      <c r="F24" s="79">
        <v>0</v>
      </c>
      <c r="G24" s="79">
        <v>0</v>
      </c>
      <c r="H24" s="79">
        <v>0</v>
      </c>
      <c r="I24" s="79">
        <v>0</v>
      </c>
      <c r="J24" s="79">
        <v>0</v>
      </c>
      <c r="K24" s="79">
        <v>0</v>
      </c>
      <c r="L24" s="7">
        <v>172</v>
      </c>
      <c r="M24" s="97"/>
    </row>
    <row r="25" spans="2:13" ht="14.5" customHeight="1">
      <c r="B25" s="318" t="s">
        <v>65</v>
      </c>
      <c r="C25" s="5">
        <v>28321</v>
      </c>
      <c r="D25" s="5">
        <v>15848</v>
      </c>
      <c r="E25" s="5">
        <v>860</v>
      </c>
      <c r="F25" s="5">
        <v>12799</v>
      </c>
      <c r="G25" s="5">
        <v>3367</v>
      </c>
      <c r="H25" s="5">
        <v>3328</v>
      </c>
      <c r="I25" s="5">
        <v>4747</v>
      </c>
      <c r="J25" s="5">
        <v>4627</v>
      </c>
      <c r="K25" s="5">
        <v>12420</v>
      </c>
      <c r="L25" s="5">
        <v>86316</v>
      </c>
      <c r="M25" s="97"/>
    </row>
    <row r="26" spans="2:13" ht="51" customHeight="1">
      <c r="B26" s="475" t="s">
        <v>66</v>
      </c>
      <c r="C26" s="475"/>
      <c r="D26" s="475"/>
      <c r="E26" s="475"/>
      <c r="F26" s="475"/>
      <c r="G26" s="475"/>
      <c r="H26" s="475"/>
      <c r="I26" s="475"/>
      <c r="J26" s="475"/>
      <c r="K26" s="475"/>
      <c r="L26" s="97"/>
    </row>
    <row r="27" spans="2:13">
      <c r="B27" s="475"/>
      <c r="C27" s="475"/>
      <c r="D27" s="475"/>
      <c r="E27" s="475"/>
      <c r="F27" s="475"/>
      <c r="G27" s="475"/>
      <c r="H27" s="475"/>
      <c r="I27" s="475"/>
      <c r="J27" s="475"/>
      <c r="K27" s="475"/>
      <c r="L27" s="97"/>
    </row>
    <row r="28" spans="2:13">
      <c r="B28" s="176"/>
      <c r="C28" s="176"/>
      <c r="D28" s="176"/>
      <c r="E28" s="176"/>
      <c r="F28" s="176"/>
      <c r="G28" s="176"/>
      <c r="H28" s="176"/>
      <c r="I28" s="176"/>
      <c r="J28" s="176"/>
      <c r="K28" s="176"/>
      <c r="L28" s="97"/>
    </row>
    <row r="29" spans="2:13">
      <c r="B29" s="4" t="s">
        <v>67</v>
      </c>
    </row>
    <row r="31" spans="2:13" ht="29">
      <c r="B31" s="13" t="s">
        <v>68</v>
      </c>
      <c r="C31" s="14" t="s">
        <v>47</v>
      </c>
      <c r="D31" s="14" t="s">
        <v>48</v>
      </c>
      <c r="E31" s="14" t="s">
        <v>49</v>
      </c>
      <c r="F31" s="14" t="s">
        <v>50</v>
      </c>
      <c r="G31" s="14" t="s">
        <v>52</v>
      </c>
      <c r="H31" s="14" t="s">
        <v>53</v>
      </c>
      <c r="I31" s="14" t="s">
        <v>54</v>
      </c>
      <c r="J31" s="14" t="s">
        <v>55</v>
      </c>
      <c r="K31" s="15" t="s">
        <v>56</v>
      </c>
    </row>
    <row r="32" spans="2:13" ht="14.5" customHeight="1">
      <c r="B32" s="80" t="s">
        <v>57</v>
      </c>
      <c r="C32" s="81">
        <v>13102</v>
      </c>
      <c r="D32" s="81">
        <v>904</v>
      </c>
      <c r="E32" s="81">
        <v>3909</v>
      </c>
      <c r="F32" s="81">
        <v>548</v>
      </c>
      <c r="G32" s="81">
        <v>0</v>
      </c>
      <c r="H32" s="81">
        <v>99</v>
      </c>
      <c r="I32" s="81">
        <v>837</v>
      </c>
      <c r="J32" s="81">
        <v>3899</v>
      </c>
      <c r="K32" s="5">
        <v>23298</v>
      </c>
      <c r="L32" s="97"/>
    </row>
    <row r="33" spans="2:12" ht="14.5" customHeight="1">
      <c r="B33" s="80" t="s">
        <v>58</v>
      </c>
      <c r="C33" s="81">
        <v>6885</v>
      </c>
      <c r="D33" s="81">
        <v>4124</v>
      </c>
      <c r="E33" s="81">
        <v>0</v>
      </c>
      <c r="F33" s="81">
        <v>2887</v>
      </c>
      <c r="G33" s="81">
        <v>19065</v>
      </c>
      <c r="H33" s="81">
        <v>3242</v>
      </c>
      <c r="I33" s="81">
        <v>89</v>
      </c>
      <c r="J33" s="81">
        <v>10085</v>
      </c>
      <c r="K33" s="5">
        <v>46377</v>
      </c>
      <c r="L33" s="97"/>
    </row>
    <row r="34" spans="2:12" ht="14.5" customHeight="1">
      <c r="B34" s="80" t="s">
        <v>27</v>
      </c>
      <c r="C34" s="81">
        <v>26604</v>
      </c>
      <c r="D34" s="81">
        <v>27882</v>
      </c>
      <c r="E34" s="81">
        <v>81</v>
      </c>
      <c r="F34" s="81">
        <v>11581</v>
      </c>
      <c r="G34" s="81">
        <v>0</v>
      </c>
      <c r="H34" s="81">
        <v>862</v>
      </c>
      <c r="I34" s="81">
        <v>169</v>
      </c>
      <c r="J34" s="81">
        <v>4299</v>
      </c>
      <c r="K34" s="5">
        <v>71478</v>
      </c>
      <c r="L34" s="97"/>
    </row>
    <row r="35" spans="2:12" ht="14.5" customHeight="1">
      <c r="B35" s="101" t="s">
        <v>59</v>
      </c>
      <c r="C35" s="79">
        <v>26604</v>
      </c>
      <c r="D35" s="79">
        <v>12923</v>
      </c>
      <c r="E35" s="79">
        <v>81</v>
      </c>
      <c r="F35" s="79">
        <v>5918</v>
      </c>
      <c r="G35" s="79">
        <v>0</v>
      </c>
      <c r="H35" s="79">
        <v>655</v>
      </c>
      <c r="I35" s="79">
        <v>169</v>
      </c>
      <c r="J35" s="79">
        <v>4299</v>
      </c>
      <c r="K35" s="7">
        <v>50649</v>
      </c>
      <c r="L35" s="79"/>
    </row>
    <row r="36" spans="2:12" ht="14.5" customHeight="1">
      <c r="B36" s="82" t="s">
        <v>60</v>
      </c>
      <c r="C36" s="79">
        <v>3410</v>
      </c>
      <c r="D36" s="79">
        <v>10047</v>
      </c>
      <c r="E36" s="79">
        <v>0</v>
      </c>
      <c r="F36" s="79">
        <v>1970</v>
      </c>
      <c r="G36" s="79">
        <v>0</v>
      </c>
      <c r="H36" s="81">
        <v>0</v>
      </c>
      <c r="I36" s="81">
        <v>0</v>
      </c>
      <c r="J36" s="81">
        <v>0</v>
      </c>
      <c r="K36" s="7">
        <v>15427</v>
      </c>
      <c r="L36" s="97"/>
    </row>
    <row r="37" spans="2:12" ht="14.5" customHeight="1">
      <c r="B37" s="82" t="s">
        <v>32</v>
      </c>
      <c r="C37" s="79">
        <v>7998</v>
      </c>
      <c r="D37" s="79">
        <v>1545</v>
      </c>
      <c r="E37" s="79">
        <v>81</v>
      </c>
      <c r="F37" s="79">
        <v>2288</v>
      </c>
      <c r="G37" s="79">
        <v>0</v>
      </c>
      <c r="H37" s="79">
        <v>655</v>
      </c>
      <c r="I37" s="79">
        <v>0</v>
      </c>
      <c r="J37" s="79">
        <v>4299</v>
      </c>
      <c r="K37" s="7">
        <v>16866</v>
      </c>
      <c r="L37" s="97"/>
    </row>
    <row r="38" spans="2:12" ht="14.5" customHeight="1">
      <c r="B38" s="82" t="s">
        <v>29</v>
      </c>
      <c r="C38" s="79">
        <v>1890</v>
      </c>
      <c r="D38" s="79">
        <v>0</v>
      </c>
      <c r="E38" s="79">
        <v>0</v>
      </c>
      <c r="F38" s="79">
        <v>0</v>
      </c>
      <c r="G38" s="79">
        <v>0</v>
      </c>
      <c r="H38" s="79">
        <v>0</v>
      </c>
      <c r="I38" s="79">
        <v>0</v>
      </c>
      <c r="J38" s="79">
        <v>0</v>
      </c>
      <c r="K38" s="7">
        <v>1890</v>
      </c>
      <c r="L38" s="97"/>
    </row>
    <row r="39" spans="2:12" ht="14.5" customHeight="1">
      <c r="B39" s="82" t="s">
        <v>39</v>
      </c>
      <c r="C39" s="79">
        <v>112</v>
      </c>
      <c r="D39" s="79">
        <v>1331</v>
      </c>
      <c r="E39" s="79">
        <v>0</v>
      </c>
      <c r="F39" s="79">
        <v>370</v>
      </c>
      <c r="G39" s="79">
        <v>0</v>
      </c>
      <c r="H39" s="79">
        <v>0</v>
      </c>
      <c r="I39" s="79">
        <v>0</v>
      </c>
      <c r="J39" s="79">
        <v>0</v>
      </c>
      <c r="K39" s="7">
        <v>1813</v>
      </c>
      <c r="L39" s="97"/>
    </row>
    <row r="40" spans="2:12" ht="14.5" customHeight="1">
      <c r="B40" s="82" t="s">
        <v>61</v>
      </c>
      <c r="C40" s="79">
        <v>13195</v>
      </c>
      <c r="D40" s="79">
        <v>0</v>
      </c>
      <c r="E40" s="79">
        <v>0</v>
      </c>
      <c r="F40" s="79">
        <v>1290</v>
      </c>
      <c r="G40" s="79">
        <v>0</v>
      </c>
      <c r="H40" s="79">
        <v>0</v>
      </c>
      <c r="I40" s="79">
        <v>169</v>
      </c>
      <c r="J40" s="79">
        <v>0</v>
      </c>
      <c r="K40" s="7">
        <v>14654</v>
      </c>
      <c r="L40" s="97"/>
    </row>
    <row r="41" spans="2:12" ht="14.5" customHeight="1">
      <c r="B41" s="101" t="s">
        <v>36</v>
      </c>
      <c r="C41" s="79">
        <v>0</v>
      </c>
      <c r="D41" s="79">
        <v>14346</v>
      </c>
      <c r="E41" s="79">
        <v>0</v>
      </c>
      <c r="F41" s="79">
        <v>5300</v>
      </c>
      <c r="G41" s="79">
        <v>0</v>
      </c>
      <c r="H41" s="79">
        <v>0</v>
      </c>
      <c r="I41" s="79">
        <v>0</v>
      </c>
      <c r="J41" s="79">
        <v>0</v>
      </c>
      <c r="K41" s="7">
        <v>19646</v>
      </c>
      <c r="L41" s="97"/>
    </row>
    <row r="42" spans="2:12" ht="14.5" customHeight="1">
      <c r="B42" s="83" t="s">
        <v>37</v>
      </c>
      <c r="C42" s="79">
        <v>0</v>
      </c>
      <c r="D42" s="79">
        <v>13549</v>
      </c>
      <c r="E42" s="79">
        <v>0</v>
      </c>
      <c r="F42" s="79">
        <v>5300</v>
      </c>
      <c r="G42" s="79">
        <v>0</v>
      </c>
      <c r="H42" s="79">
        <v>0</v>
      </c>
      <c r="I42" s="79">
        <v>0</v>
      </c>
      <c r="J42" s="79">
        <v>0</v>
      </c>
      <c r="K42" s="7">
        <v>18849</v>
      </c>
      <c r="L42" s="97"/>
    </row>
    <row r="43" spans="2:12" ht="14.5" customHeight="1">
      <c r="B43" s="83" t="s">
        <v>38</v>
      </c>
      <c r="C43" s="79">
        <v>0</v>
      </c>
      <c r="D43" s="79">
        <v>797</v>
      </c>
      <c r="E43" s="79">
        <v>0</v>
      </c>
      <c r="F43" s="79">
        <v>0</v>
      </c>
      <c r="G43" s="79">
        <v>0</v>
      </c>
      <c r="H43" s="79">
        <v>0</v>
      </c>
      <c r="I43" s="79">
        <v>0</v>
      </c>
      <c r="J43" s="79">
        <v>0</v>
      </c>
      <c r="K43" s="7">
        <v>797</v>
      </c>
      <c r="L43" s="97"/>
    </row>
    <row r="44" spans="2:12" ht="14.5" customHeight="1">
      <c r="B44" s="101" t="s">
        <v>62</v>
      </c>
      <c r="C44" s="79">
        <v>0</v>
      </c>
      <c r="D44" s="79">
        <v>612</v>
      </c>
      <c r="E44" s="79">
        <v>0</v>
      </c>
      <c r="F44" s="79">
        <v>364</v>
      </c>
      <c r="G44" s="79">
        <v>0</v>
      </c>
      <c r="H44" s="79">
        <v>208</v>
      </c>
      <c r="I44" s="79">
        <v>0</v>
      </c>
      <c r="J44" s="79">
        <v>0</v>
      </c>
      <c r="K44" s="7">
        <v>1184</v>
      </c>
      <c r="L44" s="97"/>
    </row>
    <row r="45" spans="2:12" ht="14.5" customHeight="1">
      <c r="B45" s="83" t="s">
        <v>41</v>
      </c>
      <c r="C45" s="79">
        <v>0</v>
      </c>
      <c r="D45" s="79">
        <v>0</v>
      </c>
      <c r="E45" s="79">
        <v>0</v>
      </c>
      <c r="F45" s="79">
        <v>0</v>
      </c>
      <c r="G45" s="79">
        <v>0</v>
      </c>
      <c r="H45" s="79">
        <v>208</v>
      </c>
      <c r="I45" s="79">
        <v>0</v>
      </c>
      <c r="J45" s="79">
        <v>0</v>
      </c>
      <c r="K45" s="7">
        <v>208</v>
      </c>
      <c r="L45" s="97"/>
    </row>
    <row r="46" spans="2:12" ht="14.5" customHeight="1">
      <c r="B46" s="83" t="s">
        <v>63</v>
      </c>
      <c r="C46" s="79">
        <v>0</v>
      </c>
      <c r="D46" s="79">
        <v>439</v>
      </c>
      <c r="E46" s="79">
        <v>0</v>
      </c>
      <c r="F46" s="79">
        <v>364</v>
      </c>
      <c r="G46" s="79">
        <v>0</v>
      </c>
      <c r="H46" s="79">
        <v>0</v>
      </c>
      <c r="I46" s="79">
        <v>0</v>
      </c>
      <c r="J46" s="79">
        <v>0</v>
      </c>
      <c r="K46" s="7">
        <v>803</v>
      </c>
      <c r="L46" s="97"/>
    </row>
    <row r="47" spans="2:12" ht="14.5" customHeight="1">
      <c r="B47" s="83" t="s">
        <v>64</v>
      </c>
      <c r="C47" s="79">
        <v>0</v>
      </c>
      <c r="D47" s="79">
        <v>173</v>
      </c>
      <c r="E47" s="79">
        <v>0</v>
      </c>
      <c r="F47" s="79">
        <v>0</v>
      </c>
      <c r="G47" s="79">
        <v>0</v>
      </c>
      <c r="H47" s="79">
        <v>0</v>
      </c>
      <c r="I47" s="79">
        <v>0</v>
      </c>
      <c r="J47" s="79">
        <v>0</v>
      </c>
      <c r="K47" s="7">
        <v>173</v>
      </c>
      <c r="L47" s="97"/>
    </row>
    <row r="48" spans="2:12" ht="14.5" customHeight="1">
      <c r="B48" s="318" t="s">
        <v>65</v>
      </c>
      <c r="C48" s="5">
        <v>46590</v>
      </c>
      <c r="D48" s="5">
        <v>32911</v>
      </c>
      <c r="E48" s="5">
        <v>3990</v>
      </c>
      <c r="F48" s="5">
        <v>15016</v>
      </c>
      <c r="G48" s="5">
        <v>19065</v>
      </c>
      <c r="H48" s="5">
        <v>4203</v>
      </c>
      <c r="I48" s="5">
        <v>1095</v>
      </c>
      <c r="J48" s="5">
        <v>18283</v>
      </c>
      <c r="K48" s="5">
        <v>141153</v>
      </c>
      <c r="L48" s="97"/>
    </row>
    <row r="49" spans="2:13" ht="39.65" customHeight="1">
      <c r="B49" s="475" t="s">
        <v>66</v>
      </c>
      <c r="C49" s="475"/>
      <c r="D49" s="475"/>
      <c r="E49" s="475"/>
      <c r="F49" s="475"/>
      <c r="G49" s="475"/>
      <c r="H49" s="475"/>
      <c r="I49" s="475"/>
      <c r="J49" s="475"/>
      <c r="K49" s="475"/>
    </row>
    <row r="50" spans="2:13">
      <c r="B50" s="475"/>
      <c r="C50" s="475"/>
      <c r="D50" s="475"/>
      <c r="E50" s="475"/>
      <c r="F50" s="475"/>
      <c r="G50" s="475"/>
      <c r="H50" s="475"/>
      <c r="I50" s="475"/>
      <c r="J50" s="475"/>
      <c r="K50" s="475"/>
    </row>
    <row r="52" spans="2:13" ht="16.5">
      <c r="B52" s="4" t="s">
        <v>69</v>
      </c>
    </row>
    <row r="54" spans="2:13" ht="29">
      <c r="B54" s="13" t="s">
        <v>46</v>
      </c>
      <c r="C54" s="14" t="s">
        <v>47</v>
      </c>
      <c r="D54" s="14" t="s">
        <v>48</v>
      </c>
      <c r="E54" s="14" t="s">
        <v>49</v>
      </c>
      <c r="F54" s="14" t="s">
        <v>50</v>
      </c>
      <c r="G54" s="14" t="s">
        <v>51</v>
      </c>
      <c r="H54" s="14" t="s">
        <v>52</v>
      </c>
      <c r="I54" s="14" t="s">
        <v>53</v>
      </c>
      <c r="J54" s="14" t="s">
        <v>54</v>
      </c>
      <c r="K54" s="14" t="s">
        <v>55</v>
      </c>
      <c r="L54" s="15" t="s">
        <v>56</v>
      </c>
    </row>
    <row r="55" spans="2:13">
      <c r="B55" s="80" t="s">
        <v>57</v>
      </c>
      <c r="C55" s="81">
        <v>1</v>
      </c>
      <c r="D55" s="81">
        <v>0</v>
      </c>
      <c r="E55" s="81">
        <v>0</v>
      </c>
      <c r="F55" s="81">
        <v>10</v>
      </c>
      <c r="G55" s="81">
        <v>514</v>
      </c>
      <c r="H55" s="81">
        <v>0</v>
      </c>
      <c r="I55" s="81">
        <v>0</v>
      </c>
      <c r="J55" s="81">
        <v>0</v>
      </c>
      <c r="K55" s="81">
        <v>798</v>
      </c>
      <c r="L55" s="5">
        <v>1323</v>
      </c>
      <c r="M55" s="97"/>
    </row>
    <row r="56" spans="2:13">
      <c r="B56" s="80" t="s">
        <v>58</v>
      </c>
      <c r="C56" s="81">
        <v>623</v>
      </c>
      <c r="D56" s="81">
        <v>108</v>
      </c>
      <c r="E56" s="81">
        <v>0</v>
      </c>
      <c r="F56" s="81">
        <v>177</v>
      </c>
      <c r="G56" s="81">
        <v>5</v>
      </c>
      <c r="H56" s="81">
        <v>0</v>
      </c>
      <c r="I56" s="81">
        <v>0</v>
      </c>
      <c r="J56" s="81">
        <v>0</v>
      </c>
      <c r="K56" s="81">
        <v>0</v>
      </c>
      <c r="L56" s="5">
        <v>914</v>
      </c>
      <c r="M56" s="97"/>
    </row>
    <row r="57" spans="2:13">
      <c r="B57" s="80" t="s">
        <v>27</v>
      </c>
      <c r="C57" s="81">
        <v>0</v>
      </c>
      <c r="D57" s="81">
        <v>0</v>
      </c>
      <c r="E57" s="81">
        <v>0</v>
      </c>
      <c r="F57" s="81">
        <v>300</v>
      </c>
      <c r="G57" s="81">
        <v>0</v>
      </c>
      <c r="H57" s="81">
        <v>0</v>
      </c>
      <c r="I57" s="81">
        <v>0</v>
      </c>
      <c r="J57" s="81">
        <v>0</v>
      </c>
      <c r="K57" s="81">
        <v>0</v>
      </c>
      <c r="L57" s="5">
        <v>300</v>
      </c>
      <c r="M57" s="97"/>
    </row>
    <row r="58" spans="2:13">
      <c r="B58" s="101" t="s">
        <v>59</v>
      </c>
      <c r="C58" s="79">
        <v>0</v>
      </c>
      <c r="D58" s="79">
        <v>0</v>
      </c>
      <c r="E58" s="79">
        <v>0</v>
      </c>
      <c r="F58" s="79">
        <v>300</v>
      </c>
      <c r="G58" s="79">
        <v>0</v>
      </c>
      <c r="H58" s="79">
        <v>0</v>
      </c>
      <c r="I58" s="79">
        <v>0</v>
      </c>
      <c r="J58" s="79">
        <v>0</v>
      </c>
      <c r="K58" s="79">
        <v>0</v>
      </c>
      <c r="L58" s="7">
        <v>300</v>
      </c>
      <c r="M58" s="97"/>
    </row>
    <row r="59" spans="2:13">
      <c r="B59" s="136" t="s">
        <v>60</v>
      </c>
      <c r="C59" s="79">
        <v>0</v>
      </c>
      <c r="D59" s="79">
        <v>0</v>
      </c>
      <c r="E59" s="79">
        <v>0</v>
      </c>
      <c r="F59" s="79">
        <v>0</v>
      </c>
      <c r="G59" s="79">
        <v>0</v>
      </c>
      <c r="H59" s="79">
        <v>0</v>
      </c>
      <c r="I59" s="81">
        <v>0</v>
      </c>
      <c r="J59" s="81">
        <v>0</v>
      </c>
      <c r="K59" s="81">
        <v>0</v>
      </c>
      <c r="L59" s="7">
        <v>0</v>
      </c>
      <c r="M59" s="97"/>
    </row>
    <row r="60" spans="2:13">
      <c r="B60" s="136" t="s">
        <v>32</v>
      </c>
      <c r="C60" s="79">
        <v>0</v>
      </c>
      <c r="D60" s="79">
        <v>0</v>
      </c>
      <c r="E60" s="79">
        <v>0</v>
      </c>
      <c r="F60" s="79">
        <v>33</v>
      </c>
      <c r="G60" s="79">
        <v>0</v>
      </c>
      <c r="H60" s="79">
        <v>0</v>
      </c>
      <c r="I60" s="81">
        <v>0</v>
      </c>
      <c r="J60" s="81">
        <v>0</v>
      </c>
      <c r="K60" s="81">
        <v>0</v>
      </c>
      <c r="L60" s="7">
        <v>33</v>
      </c>
      <c r="M60" s="97"/>
    </row>
    <row r="61" spans="2:13">
      <c r="B61" s="136" t="s">
        <v>29</v>
      </c>
      <c r="C61" s="79">
        <v>0</v>
      </c>
      <c r="D61" s="79">
        <v>0</v>
      </c>
      <c r="E61" s="79">
        <v>0</v>
      </c>
      <c r="F61" s="79">
        <v>0</v>
      </c>
      <c r="G61" s="79">
        <v>0</v>
      </c>
      <c r="H61" s="79">
        <v>0</v>
      </c>
      <c r="I61" s="81">
        <v>0</v>
      </c>
      <c r="J61" s="81">
        <v>0</v>
      </c>
      <c r="K61" s="81">
        <v>0</v>
      </c>
      <c r="L61" s="7">
        <v>0</v>
      </c>
      <c r="M61" s="97"/>
    </row>
    <row r="62" spans="2:13">
      <c r="B62" s="136" t="s">
        <v>39</v>
      </c>
      <c r="C62" s="79">
        <v>0</v>
      </c>
      <c r="D62" s="79">
        <v>0</v>
      </c>
      <c r="E62" s="79">
        <v>0</v>
      </c>
      <c r="F62" s="79">
        <v>0</v>
      </c>
      <c r="G62" s="79">
        <v>0</v>
      </c>
      <c r="H62" s="79">
        <v>0</v>
      </c>
      <c r="I62" s="81">
        <v>0</v>
      </c>
      <c r="J62" s="81">
        <v>0</v>
      </c>
      <c r="K62" s="81">
        <v>0</v>
      </c>
      <c r="L62" s="7">
        <v>0</v>
      </c>
      <c r="M62" s="97"/>
    </row>
    <row r="63" spans="2:13">
      <c r="B63" s="136" t="s">
        <v>70</v>
      </c>
      <c r="C63" s="79">
        <v>0</v>
      </c>
      <c r="D63" s="79">
        <v>0</v>
      </c>
      <c r="E63" s="79">
        <v>0</v>
      </c>
      <c r="F63" s="79">
        <v>267</v>
      </c>
      <c r="G63" s="79">
        <v>0</v>
      </c>
      <c r="H63" s="79">
        <v>0</v>
      </c>
      <c r="I63" s="81">
        <v>0</v>
      </c>
      <c r="J63" s="81">
        <v>0</v>
      </c>
      <c r="K63" s="81">
        <v>0</v>
      </c>
      <c r="L63" s="7">
        <v>267</v>
      </c>
      <c r="M63" s="97"/>
    </row>
    <row r="64" spans="2:13">
      <c r="B64" s="101" t="s">
        <v>36</v>
      </c>
      <c r="C64" s="79">
        <v>0</v>
      </c>
      <c r="D64" s="79">
        <v>0</v>
      </c>
      <c r="E64" s="79">
        <v>0</v>
      </c>
      <c r="F64" s="79">
        <v>0</v>
      </c>
      <c r="G64" s="79">
        <v>0</v>
      </c>
      <c r="H64" s="79">
        <v>0</v>
      </c>
      <c r="I64" s="79">
        <v>0</v>
      </c>
      <c r="J64" s="81">
        <v>0</v>
      </c>
      <c r="K64" s="81">
        <v>0</v>
      </c>
      <c r="L64" s="7">
        <v>0</v>
      </c>
      <c r="M64" s="97"/>
    </row>
    <row r="65" spans="2:13">
      <c r="B65" s="83" t="s">
        <v>37</v>
      </c>
      <c r="C65" s="79">
        <v>0</v>
      </c>
      <c r="D65" s="79">
        <v>0</v>
      </c>
      <c r="E65" s="79">
        <v>0</v>
      </c>
      <c r="F65" s="79">
        <v>0</v>
      </c>
      <c r="G65" s="79">
        <v>0</v>
      </c>
      <c r="H65" s="79">
        <v>0</v>
      </c>
      <c r="I65" s="79">
        <v>0</v>
      </c>
      <c r="J65" s="79">
        <v>0</v>
      </c>
      <c r="K65" s="79">
        <v>0</v>
      </c>
      <c r="L65" s="7">
        <v>0</v>
      </c>
      <c r="M65" s="97"/>
    </row>
    <row r="66" spans="2:13">
      <c r="B66" s="83" t="s">
        <v>38</v>
      </c>
      <c r="C66" s="79">
        <v>0</v>
      </c>
      <c r="D66" s="79">
        <v>0</v>
      </c>
      <c r="E66" s="79">
        <v>0</v>
      </c>
      <c r="F66" s="79">
        <v>0</v>
      </c>
      <c r="G66" s="79">
        <v>0</v>
      </c>
      <c r="H66" s="79">
        <v>0</v>
      </c>
      <c r="I66" s="79">
        <v>0</v>
      </c>
      <c r="J66" s="79">
        <v>0</v>
      </c>
      <c r="K66" s="79">
        <v>0</v>
      </c>
      <c r="L66" s="7">
        <v>0</v>
      </c>
      <c r="M66" s="97"/>
    </row>
    <row r="67" spans="2:13">
      <c r="B67" s="101" t="s">
        <v>40</v>
      </c>
      <c r="C67" s="79">
        <v>0</v>
      </c>
      <c r="D67" s="79">
        <v>0</v>
      </c>
      <c r="E67" s="79">
        <v>0</v>
      </c>
      <c r="F67" s="79">
        <v>0</v>
      </c>
      <c r="G67" s="79">
        <v>0</v>
      </c>
      <c r="H67" s="79">
        <v>0</v>
      </c>
      <c r="I67" s="79">
        <v>0</v>
      </c>
      <c r="J67" s="79">
        <v>0</v>
      </c>
      <c r="K67" s="79">
        <v>0</v>
      </c>
      <c r="L67" s="7">
        <v>0</v>
      </c>
      <c r="M67" s="97"/>
    </row>
    <row r="68" spans="2:13">
      <c r="B68" s="83" t="s">
        <v>41</v>
      </c>
      <c r="C68" s="79">
        <v>0</v>
      </c>
      <c r="D68" s="79">
        <v>0</v>
      </c>
      <c r="E68" s="79">
        <v>0</v>
      </c>
      <c r="F68" s="79">
        <v>0</v>
      </c>
      <c r="G68" s="79">
        <v>0</v>
      </c>
      <c r="H68" s="79">
        <v>0</v>
      </c>
      <c r="I68" s="79">
        <v>0</v>
      </c>
      <c r="J68" s="79">
        <v>0</v>
      </c>
      <c r="K68" s="79">
        <v>0</v>
      </c>
      <c r="L68" s="7">
        <v>0</v>
      </c>
      <c r="M68" s="97"/>
    </row>
    <row r="69" spans="2:13">
      <c r="B69" s="83" t="s">
        <v>71</v>
      </c>
      <c r="C69" s="79">
        <v>0</v>
      </c>
      <c r="D69" s="79">
        <v>0</v>
      </c>
      <c r="E69" s="79">
        <v>0</v>
      </c>
      <c r="F69" s="79">
        <v>0</v>
      </c>
      <c r="G69" s="79">
        <v>0</v>
      </c>
      <c r="H69" s="79">
        <v>0</v>
      </c>
      <c r="I69" s="79">
        <v>0</v>
      </c>
      <c r="J69" s="79">
        <v>0</v>
      </c>
      <c r="K69" s="79">
        <v>0</v>
      </c>
      <c r="L69" s="7">
        <v>0</v>
      </c>
      <c r="M69" s="97"/>
    </row>
    <row r="70" spans="2:13">
      <c r="B70" s="83" t="s">
        <v>72</v>
      </c>
      <c r="C70" s="79">
        <v>0</v>
      </c>
      <c r="D70" s="79">
        <v>0</v>
      </c>
      <c r="E70" s="79">
        <v>0</v>
      </c>
      <c r="F70" s="79">
        <v>0</v>
      </c>
      <c r="G70" s="79">
        <v>0</v>
      </c>
      <c r="H70" s="79">
        <v>0</v>
      </c>
      <c r="I70" s="79">
        <v>0</v>
      </c>
      <c r="J70" s="79">
        <v>0</v>
      </c>
      <c r="K70" s="79">
        <v>0</v>
      </c>
      <c r="L70" s="7">
        <v>0</v>
      </c>
      <c r="M70" s="97"/>
    </row>
    <row r="71" spans="2:13">
      <c r="B71" s="318" t="s">
        <v>65</v>
      </c>
      <c r="C71" s="5">
        <v>624</v>
      </c>
      <c r="D71" s="5">
        <v>108</v>
      </c>
      <c r="E71" s="5">
        <v>0</v>
      </c>
      <c r="F71" s="5">
        <v>487</v>
      </c>
      <c r="G71" s="5">
        <v>519</v>
      </c>
      <c r="H71" s="5">
        <v>0</v>
      </c>
      <c r="I71" s="5">
        <v>0</v>
      </c>
      <c r="J71" s="5">
        <v>0</v>
      </c>
      <c r="K71" s="5">
        <v>798</v>
      </c>
      <c r="L71" s="5">
        <v>2537</v>
      </c>
      <c r="M71" s="97"/>
    </row>
    <row r="72" spans="2:13">
      <c r="C72" s="97"/>
      <c r="D72" s="97"/>
      <c r="E72" s="97"/>
      <c r="F72" s="97"/>
      <c r="G72" s="97"/>
      <c r="H72" s="97"/>
      <c r="I72" s="97"/>
      <c r="J72" s="97"/>
      <c r="K72" s="97"/>
    </row>
    <row r="73" spans="2:13">
      <c r="B73" s="475" t="s">
        <v>73</v>
      </c>
      <c r="C73" s="475"/>
      <c r="D73" s="475"/>
      <c r="E73" s="475"/>
      <c r="F73" s="475"/>
      <c r="G73" s="475"/>
      <c r="H73" s="475"/>
      <c r="I73" s="475"/>
      <c r="J73" s="475"/>
      <c r="K73" s="475"/>
    </row>
    <row r="74" spans="2:13">
      <c r="C74" s="97"/>
      <c r="D74" s="97"/>
      <c r="E74" s="97"/>
      <c r="F74" s="97"/>
      <c r="G74" s="97"/>
      <c r="H74" s="97"/>
      <c r="I74" s="97"/>
      <c r="J74" s="97"/>
      <c r="K74" s="97"/>
    </row>
    <row r="76" spans="2:13" ht="16.5">
      <c r="B76" s="482" t="s">
        <v>249</v>
      </c>
      <c r="C76" s="482"/>
      <c r="D76" s="482"/>
      <c r="E76" s="482"/>
      <c r="F76" s="482"/>
    </row>
    <row r="78" spans="2:13" ht="29.15" customHeight="1">
      <c r="B78" s="321" t="s">
        <v>74</v>
      </c>
      <c r="C78" s="322" t="s">
        <v>48</v>
      </c>
      <c r="D78" s="322" t="s">
        <v>47</v>
      </c>
      <c r="E78" s="322" t="s">
        <v>49</v>
      </c>
      <c r="F78" s="322" t="s">
        <v>75</v>
      </c>
      <c r="G78" s="322" t="s">
        <v>51</v>
      </c>
      <c r="H78" s="323" t="s">
        <v>65</v>
      </c>
    </row>
    <row r="79" spans="2:13">
      <c r="B79" s="67" t="s">
        <v>25</v>
      </c>
      <c r="C79" s="114">
        <v>0</v>
      </c>
      <c r="D79" s="114">
        <v>2</v>
      </c>
      <c r="E79" s="114">
        <v>0</v>
      </c>
      <c r="F79" s="114">
        <v>12</v>
      </c>
      <c r="G79" s="114">
        <v>802</v>
      </c>
      <c r="H79" s="319">
        <v>816</v>
      </c>
      <c r="I79" s="11"/>
    </row>
    <row r="80" spans="2:13">
      <c r="B80" s="67" t="s">
        <v>26</v>
      </c>
      <c r="C80" s="114">
        <v>24</v>
      </c>
      <c r="D80" s="114">
        <v>8</v>
      </c>
      <c r="E80" s="114">
        <v>0</v>
      </c>
      <c r="F80" s="114">
        <v>572</v>
      </c>
      <c r="G80" s="114">
        <v>5</v>
      </c>
      <c r="H80" s="319">
        <v>608</v>
      </c>
      <c r="I80" s="11"/>
    </row>
    <row r="81" spans="2:10">
      <c r="B81" s="67" t="s">
        <v>27</v>
      </c>
      <c r="C81" s="114">
        <v>336</v>
      </c>
      <c r="D81" s="114">
        <v>2</v>
      </c>
      <c r="E81" s="114">
        <v>0</v>
      </c>
      <c r="F81" s="114">
        <v>654</v>
      </c>
      <c r="G81" s="114">
        <v>568</v>
      </c>
      <c r="H81" s="319">
        <v>1561</v>
      </c>
      <c r="I81" s="11"/>
    </row>
    <row r="82" spans="2:10">
      <c r="B82" s="119" t="s">
        <v>28</v>
      </c>
      <c r="C82" s="126">
        <v>0</v>
      </c>
      <c r="D82" s="126">
        <v>2</v>
      </c>
      <c r="E82" s="126">
        <v>0</v>
      </c>
      <c r="F82" s="126">
        <v>556</v>
      </c>
      <c r="G82" s="126">
        <v>548</v>
      </c>
      <c r="H82" s="320">
        <v>1107</v>
      </c>
      <c r="I82" s="11"/>
    </row>
    <row r="83" spans="2:10">
      <c r="B83" s="119" t="s">
        <v>76</v>
      </c>
      <c r="C83" s="126">
        <v>0</v>
      </c>
      <c r="D83" s="126">
        <v>0</v>
      </c>
      <c r="E83" s="126">
        <v>0</v>
      </c>
      <c r="F83" s="126">
        <v>0</v>
      </c>
      <c r="G83" s="126">
        <v>0</v>
      </c>
      <c r="H83" s="320">
        <v>0</v>
      </c>
      <c r="I83" s="11"/>
    </row>
    <row r="84" spans="2:10">
      <c r="B84" s="119" t="s">
        <v>40</v>
      </c>
      <c r="C84" s="126">
        <v>336</v>
      </c>
      <c r="D84" s="126">
        <v>0</v>
      </c>
      <c r="E84" s="126">
        <v>0</v>
      </c>
      <c r="F84" s="126">
        <v>98</v>
      </c>
      <c r="G84" s="126">
        <v>20</v>
      </c>
      <c r="H84" s="320">
        <v>454</v>
      </c>
      <c r="I84" s="11"/>
      <c r="J84" s="1"/>
    </row>
    <row r="85" spans="2:10">
      <c r="B85" s="318" t="s">
        <v>65</v>
      </c>
      <c r="C85" s="127">
        <v>360</v>
      </c>
      <c r="D85" s="127">
        <v>11</v>
      </c>
      <c r="E85" s="127">
        <v>0</v>
      </c>
      <c r="F85" s="127">
        <v>1238</v>
      </c>
      <c r="G85" s="127">
        <v>1375</v>
      </c>
      <c r="H85" s="92">
        <v>2985</v>
      </c>
      <c r="I85" s="11"/>
    </row>
    <row r="86" spans="2:10">
      <c r="C86" s="11"/>
      <c r="D86" s="11"/>
      <c r="E86" s="11"/>
      <c r="F86" s="11"/>
      <c r="G86" s="11"/>
      <c r="H86" s="11"/>
    </row>
    <row r="88" spans="2:10" hidden="1">
      <c r="B88" s="78" t="s">
        <v>77</v>
      </c>
    </row>
    <row r="89" spans="2:10" hidden="1"/>
    <row r="90" spans="2:10" ht="15.75" hidden="1" customHeight="1">
      <c r="B90" s="17"/>
      <c r="C90" s="478" t="s">
        <v>78</v>
      </c>
      <c r="D90" s="479"/>
      <c r="E90" s="479"/>
    </row>
    <row r="91" spans="2:10" hidden="1">
      <c r="B91" s="18"/>
      <c r="C91" s="31">
        <v>2022</v>
      </c>
      <c r="D91" s="31">
        <v>2023</v>
      </c>
      <c r="E91" s="31">
        <v>2024</v>
      </c>
    </row>
    <row r="92" spans="2:10" hidden="1">
      <c r="B92" s="20" t="s">
        <v>79</v>
      </c>
      <c r="C92" s="32">
        <v>88.062982191209926</v>
      </c>
      <c r="D92" s="32">
        <v>78.89</v>
      </c>
      <c r="E92" s="32">
        <v>75.03</v>
      </c>
    </row>
    <row r="93" spans="2:10" hidden="1">
      <c r="B93" s="20" t="s">
        <v>80</v>
      </c>
      <c r="C93" s="32">
        <v>82.9</v>
      </c>
      <c r="D93" s="32">
        <v>69.400000000000006</v>
      </c>
      <c r="E93" s="32">
        <v>59</v>
      </c>
    </row>
    <row r="94" spans="2:10" hidden="1"/>
    <row r="95" spans="2:10" hidden="1"/>
    <row r="96" spans="2:10" hidden="1">
      <c r="B96" s="78" t="s">
        <v>81</v>
      </c>
    </row>
    <row r="97" spans="2:11" hidden="1"/>
    <row r="98" spans="2:11" ht="15.75" hidden="1" customHeight="1">
      <c r="B98" s="17"/>
      <c r="C98" s="480" t="s">
        <v>81</v>
      </c>
      <c r="D98" s="481"/>
      <c r="E98" s="481"/>
      <c r="F98" s="481"/>
      <c r="G98" s="481"/>
      <c r="H98" s="481"/>
    </row>
    <row r="99" spans="2:11" hidden="1">
      <c r="B99" s="18"/>
      <c r="C99" s="476">
        <v>2022</v>
      </c>
      <c r="D99" s="477"/>
      <c r="E99" s="476">
        <v>2023</v>
      </c>
      <c r="F99" s="477"/>
      <c r="G99" s="476">
        <v>2024</v>
      </c>
      <c r="H99" s="477"/>
    </row>
    <row r="100" spans="2:11" hidden="1">
      <c r="B100" s="18"/>
      <c r="C100" s="33" t="s">
        <v>82</v>
      </c>
      <c r="D100" s="34" t="s">
        <v>83</v>
      </c>
      <c r="E100" s="33" t="s">
        <v>82</v>
      </c>
      <c r="F100" s="34" t="s">
        <v>83</v>
      </c>
      <c r="G100" s="33" t="s">
        <v>82</v>
      </c>
      <c r="H100" s="34" t="s">
        <v>83</v>
      </c>
    </row>
    <row r="101" spans="2:11" ht="15" hidden="1">
      <c r="B101" s="20" t="s">
        <v>84</v>
      </c>
      <c r="C101" s="32">
        <v>63.2</v>
      </c>
      <c r="D101" s="35">
        <v>1</v>
      </c>
      <c r="E101" s="32">
        <v>78.099999999999994</v>
      </c>
      <c r="F101" s="35">
        <v>0.67</v>
      </c>
      <c r="G101" s="32">
        <v>75.599999999999994</v>
      </c>
      <c r="H101" s="35">
        <v>0.12</v>
      </c>
    </row>
    <row r="102" spans="2:11" ht="15" hidden="1">
      <c r="B102" s="20" t="s">
        <v>85</v>
      </c>
      <c r="C102" s="32">
        <v>65</v>
      </c>
      <c r="D102" s="35">
        <v>1</v>
      </c>
      <c r="E102" s="32">
        <v>65</v>
      </c>
      <c r="F102" s="35">
        <v>0.90072900463796357</v>
      </c>
      <c r="G102" s="32">
        <v>65</v>
      </c>
      <c r="H102" s="32">
        <v>0.45720720720720726</v>
      </c>
    </row>
    <row r="103" spans="2:11" hidden="1">
      <c r="B103" s="20" t="s">
        <v>86</v>
      </c>
      <c r="C103" s="32">
        <v>45.497045812403492</v>
      </c>
      <c r="D103" s="35">
        <v>1</v>
      </c>
      <c r="E103" s="32">
        <v>43.133723568315844</v>
      </c>
      <c r="F103" s="35">
        <v>1</v>
      </c>
      <c r="G103" s="32">
        <v>45.746754613383935</v>
      </c>
      <c r="H103" s="35">
        <v>1</v>
      </c>
    </row>
    <row r="104" spans="2:11" hidden="1">
      <c r="B104" s="20" t="s">
        <v>87</v>
      </c>
      <c r="C104" s="32">
        <v>67.29005543309593</v>
      </c>
      <c r="D104" s="35">
        <v>1</v>
      </c>
      <c r="E104" s="32">
        <v>65.477728900011897</v>
      </c>
      <c r="F104" s="35">
        <v>1</v>
      </c>
      <c r="G104" s="32">
        <v>65.0861908622079</v>
      </c>
      <c r="H104" s="35">
        <v>1</v>
      </c>
    </row>
    <row r="105" spans="2:11" hidden="1">
      <c r="B105" s="20" t="s">
        <v>88</v>
      </c>
      <c r="C105" s="32">
        <v>73.05706641857013</v>
      </c>
      <c r="D105" s="35">
        <v>1</v>
      </c>
      <c r="E105" s="32">
        <v>74.523784518953704</v>
      </c>
      <c r="F105" s="35">
        <v>1</v>
      </c>
      <c r="G105" s="32">
        <v>78.816021656872806</v>
      </c>
      <c r="H105" s="35">
        <v>0.99892218939855981</v>
      </c>
    </row>
    <row r="106" spans="2:11" hidden="1">
      <c r="B106" s="20" t="s">
        <v>89</v>
      </c>
      <c r="C106" s="32">
        <v>60.262137597604678</v>
      </c>
      <c r="D106" s="35">
        <v>1</v>
      </c>
      <c r="E106" s="32">
        <v>62.954360157998053</v>
      </c>
      <c r="F106" s="35">
        <v>1</v>
      </c>
      <c r="G106" s="32">
        <v>63.864413658304052</v>
      </c>
      <c r="H106" s="35">
        <v>1</v>
      </c>
    </row>
    <row r="107" spans="2:11" hidden="1">
      <c r="B107" t="s">
        <v>90</v>
      </c>
    </row>
    <row r="109" spans="2:11">
      <c r="B109" s="475" t="s">
        <v>91</v>
      </c>
      <c r="C109" s="475"/>
      <c r="D109" s="475"/>
      <c r="E109" s="475"/>
      <c r="F109" s="475"/>
      <c r="G109" s="475"/>
      <c r="H109" s="475"/>
      <c r="I109" s="475"/>
      <c r="J109" s="475"/>
      <c r="K109" s="475"/>
    </row>
  </sheetData>
  <mergeCells count="13">
    <mergeCell ref="B109:K109"/>
    <mergeCell ref="L4:M4"/>
    <mergeCell ref="B3:K4"/>
    <mergeCell ref="C99:D99"/>
    <mergeCell ref="E99:F99"/>
    <mergeCell ref="G99:H99"/>
    <mergeCell ref="C90:E90"/>
    <mergeCell ref="C98:H98"/>
    <mergeCell ref="B26:K27"/>
    <mergeCell ref="B49:K49"/>
    <mergeCell ref="B50:K50"/>
    <mergeCell ref="B73:K73"/>
    <mergeCell ref="B76:F76"/>
  </mergeCells>
  <pageMargins left="0.7" right="0.7" top="0.75" bottom="0.75" header="0.3" footer="0.3"/>
  <pageSetup orientation="portrait" r:id="rId1"/>
  <headerFooter>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B3:J24"/>
  <sheetViews>
    <sheetView showGridLines="0" zoomScale="123" zoomScaleNormal="90" workbookViewId="0">
      <selection activeCell="J19" sqref="J19"/>
    </sheetView>
  </sheetViews>
  <sheetFormatPr defaultColWidth="11.453125" defaultRowHeight="14.5"/>
  <cols>
    <col min="1" max="1" width="9.1796875" customWidth="1"/>
    <col min="2" max="2" width="25.1796875" customWidth="1"/>
    <col min="3" max="8" width="13.26953125" customWidth="1"/>
  </cols>
  <sheetData>
    <row r="3" spans="2:10" ht="15">
      <c r="B3" s="471" t="s">
        <v>92</v>
      </c>
      <c r="C3" s="471"/>
      <c r="D3" s="471"/>
      <c r="E3" s="471"/>
      <c r="F3" s="471"/>
      <c r="G3" s="471"/>
      <c r="H3" s="471"/>
      <c r="I3" s="179"/>
      <c r="J3" s="179"/>
    </row>
    <row r="4" spans="2:10" ht="15" thickBot="1">
      <c r="B4" s="472"/>
      <c r="C4" s="472"/>
      <c r="D4" s="472"/>
      <c r="E4" s="472"/>
      <c r="F4" s="472"/>
      <c r="G4" s="472"/>
      <c r="H4" s="472"/>
      <c r="I4" s="467" t="s">
        <v>19</v>
      </c>
      <c r="J4" s="468"/>
    </row>
    <row r="6" spans="2:10" ht="15" customHeight="1">
      <c r="B6" s="88"/>
      <c r="C6" s="473" t="s">
        <v>93</v>
      </c>
      <c r="D6" s="484"/>
      <c r="E6" s="473" t="s">
        <v>94</v>
      </c>
      <c r="F6" s="474"/>
      <c r="G6" s="473" t="s">
        <v>95</v>
      </c>
      <c r="H6" s="474"/>
    </row>
    <row r="7" spans="2:10">
      <c r="B7" s="18"/>
      <c r="C7" s="19" t="str">
        <f>+Macroscenario!C7</f>
        <v>9M 2025</v>
      </c>
      <c r="D7" s="19" t="str">
        <f>+Macroscenario!D7</f>
        <v>9M 2024</v>
      </c>
      <c r="E7" s="19" t="str">
        <f>+Macroscenario!E7</f>
        <v>9M 2025</v>
      </c>
      <c r="F7" s="19" t="str">
        <f>+Macroscenario!F7</f>
        <v>9M 2024</v>
      </c>
      <c r="G7" s="19" t="str">
        <f>+Macroscenario!G7</f>
        <v>9M 2025</v>
      </c>
      <c r="H7" s="19" t="str">
        <f>+Macroscenario!H7</f>
        <v>9M 2024</v>
      </c>
    </row>
    <row r="8" spans="2:10">
      <c r="B8" s="37" t="s">
        <v>25</v>
      </c>
      <c r="C8" s="38">
        <v>156.1</v>
      </c>
      <c r="D8" s="38">
        <v>163</v>
      </c>
      <c r="E8" s="38">
        <v>31.2</v>
      </c>
      <c r="F8" s="38">
        <v>31.9</v>
      </c>
      <c r="G8" s="38">
        <v>31.1</v>
      </c>
      <c r="H8" s="38">
        <v>31.8</v>
      </c>
    </row>
    <row r="9" spans="2:10">
      <c r="B9" s="37" t="s">
        <v>26</v>
      </c>
      <c r="C9" s="38">
        <v>109</v>
      </c>
      <c r="D9" s="38">
        <v>105.7</v>
      </c>
      <c r="E9" s="38">
        <v>12.7</v>
      </c>
      <c r="F9" s="38">
        <v>12.6</v>
      </c>
      <c r="G9" s="38">
        <v>12.6</v>
      </c>
      <c r="H9" s="38">
        <v>12.5</v>
      </c>
    </row>
    <row r="10" spans="2:10">
      <c r="B10" s="37" t="s">
        <v>27</v>
      </c>
      <c r="C10" s="38">
        <v>90.6</v>
      </c>
      <c r="D10" s="38">
        <v>94.6</v>
      </c>
      <c r="E10" s="38">
        <v>25.1</v>
      </c>
      <c r="F10" s="38">
        <v>24.7</v>
      </c>
      <c r="G10" s="38">
        <v>2.2999999999999998</v>
      </c>
      <c r="H10" s="38">
        <v>1.6</v>
      </c>
    </row>
    <row r="11" spans="2:10">
      <c r="B11" s="105" t="s">
        <v>28</v>
      </c>
      <c r="C11" s="104">
        <v>90.6</v>
      </c>
      <c r="D11" s="104">
        <v>90.9</v>
      </c>
      <c r="E11" s="104">
        <v>25.1</v>
      </c>
      <c r="F11" s="104">
        <v>24.7</v>
      </c>
      <c r="G11" s="104">
        <v>2.2999999999999998</v>
      </c>
      <c r="H11" s="104">
        <v>1.6</v>
      </c>
    </row>
    <row r="12" spans="2:10">
      <c r="B12" s="103" t="s">
        <v>31</v>
      </c>
      <c r="C12" s="39">
        <v>54.8</v>
      </c>
      <c r="D12" s="39">
        <v>54.8</v>
      </c>
      <c r="E12" s="40">
        <v>16.100000000000001</v>
      </c>
      <c r="F12" s="39">
        <v>15.9</v>
      </c>
      <c r="G12" s="39">
        <v>1.9</v>
      </c>
      <c r="H12" s="39">
        <v>1.1000000000000001</v>
      </c>
    </row>
    <row r="13" spans="2:10">
      <c r="B13" s="103" t="s">
        <v>32</v>
      </c>
      <c r="C13" s="40">
        <v>10.9</v>
      </c>
      <c r="D13" s="40">
        <v>11.1</v>
      </c>
      <c r="E13" s="40">
        <v>2.2000000000000002</v>
      </c>
      <c r="F13" s="39">
        <v>2.2000000000000002</v>
      </c>
      <c r="G13" s="39">
        <v>0.4</v>
      </c>
      <c r="H13" s="39">
        <v>0.4</v>
      </c>
    </row>
    <row r="14" spans="2:10">
      <c r="B14" s="103" t="s">
        <v>29</v>
      </c>
      <c r="C14" s="40">
        <v>13.5</v>
      </c>
      <c r="D14" s="40">
        <v>13.5</v>
      </c>
      <c r="E14" s="40">
        <v>2.8</v>
      </c>
      <c r="F14" s="39">
        <v>2.7</v>
      </c>
      <c r="G14" s="39">
        <v>0</v>
      </c>
      <c r="H14" s="39">
        <v>0</v>
      </c>
    </row>
    <row r="15" spans="2:10">
      <c r="B15" s="103" t="s">
        <v>96</v>
      </c>
      <c r="C15" s="131">
        <v>11.5</v>
      </c>
      <c r="D15" s="129">
        <v>11.5</v>
      </c>
      <c r="E15" s="134">
        <v>4</v>
      </c>
      <c r="F15" s="134">
        <v>3.9</v>
      </c>
      <c r="G15" s="134">
        <v>0.1</v>
      </c>
      <c r="H15" s="134">
        <v>0.1</v>
      </c>
    </row>
    <row r="16" spans="2:10">
      <c r="B16" s="105" t="s">
        <v>40</v>
      </c>
      <c r="C16" s="132">
        <v>0</v>
      </c>
      <c r="D16" s="133">
        <v>3.7</v>
      </c>
      <c r="E16" s="130">
        <v>0</v>
      </c>
      <c r="F16" s="130">
        <v>0</v>
      </c>
      <c r="G16" s="135">
        <v>0</v>
      </c>
      <c r="H16" s="135">
        <v>0</v>
      </c>
    </row>
    <row r="17" spans="2:8">
      <c r="B17" s="102" t="s">
        <v>41</v>
      </c>
      <c r="C17" s="39">
        <v>0</v>
      </c>
      <c r="D17" s="39">
        <v>3.7</v>
      </c>
      <c r="E17" s="39">
        <v>0</v>
      </c>
      <c r="F17" s="39">
        <v>0</v>
      </c>
      <c r="G17" s="39">
        <v>0</v>
      </c>
      <c r="H17" s="39">
        <v>0</v>
      </c>
    </row>
    <row r="18" spans="2:8">
      <c r="B18" s="103" t="s">
        <v>97</v>
      </c>
      <c r="C18" s="40">
        <v>0</v>
      </c>
      <c r="D18" s="40">
        <v>0</v>
      </c>
      <c r="E18" s="40">
        <v>0</v>
      </c>
      <c r="F18" s="40">
        <v>0</v>
      </c>
      <c r="G18" s="40">
        <v>0</v>
      </c>
      <c r="H18" s="40">
        <v>0</v>
      </c>
    </row>
    <row r="19" spans="2:8">
      <c r="B19" s="41" t="s">
        <v>65</v>
      </c>
      <c r="C19" s="42">
        <v>355.7</v>
      </c>
      <c r="D19" s="42">
        <v>363.3</v>
      </c>
      <c r="E19" s="42">
        <v>69</v>
      </c>
      <c r="F19" s="42">
        <v>69.2</v>
      </c>
      <c r="G19" s="42">
        <v>45.9</v>
      </c>
      <c r="H19" s="42">
        <v>45.8</v>
      </c>
    </row>
    <row r="20" spans="2:8">
      <c r="G20" s="177"/>
    </row>
    <row r="21" spans="2:8">
      <c r="C21" s="77"/>
      <c r="D21" s="77"/>
      <c r="E21" s="77"/>
      <c r="F21" s="77"/>
      <c r="G21" s="77"/>
      <c r="H21" s="77"/>
    </row>
    <row r="22" spans="2:8">
      <c r="B22" s="483" t="s">
        <v>229</v>
      </c>
      <c r="C22" s="483"/>
      <c r="D22" s="483"/>
      <c r="E22" s="483"/>
      <c r="F22" s="483"/>
      <c r="G22" s="483"/>
    </row>
    <row r="24" spans="2:8">
      <c r="C24" s="100"/>
      <c r="D24" s="100"/>
      <c r="E24" s="100"/>
      <c r="F24" s="100"/>
      <c r="G24" s="100"/>
      <c r="H24" s="178"/>
    </row>
  </sheetData>
  <mergeCells count="6">
    <mergeCell ref="B22:G22"/>
    <mergeCell ref="G6:H6"/>
    <mergeCell ref="B3:H4"/>
    <mergeCell ref="I4:J4"/>
    <mergeCell ref="C6:D6"/>
    <mergeCell ref="E6:F6"/>
  </mergeCells>
  <pageMargins left="0.7" right="0.7" top="0.75" bottom="0.75" header="0.3" footer="0.3"/>
  <pageSetup paperSize="9" orientation="portrait"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3:L24"/>
  <sheetViews>
    <sheetView showGridLines="0" topLeftCell="A6" zoomScale="110" zoomScaleNormal="110" workbookViewId="0">
      <selection activeCell="C11" sqref="C11"/>
    </sheetView>
  </sheetViews>
  <sheetFormatPr defaultColWidth="11.453125" defaultRowHeight="14.5"/>
  <cols>
    <col min="1" max="1" width="9.1796875" customWidth="1"/>
    <col min="2" max="2" width="19.453125" customWidth="1"/>
    <col min="8" max="8" width="12.453125" bestFit="1" customWidth="1"/>
  </cols>
  <sheetData>
    <row r="3" spans="2:12" ht="21" customHeight="1">
      <c r="B3" s="471" t="s">
        <v>98</v>
      </c>
      <c r="C3" s="471"/>
      <c r="D3" s="471"/>
      <c r="E3" s="471"/>
      <c r="F3" s="471"/>
      <c r="G3" s="471"/>
      <c r="H3" s="471"/>
      <c r="I3" s="471"/>
      <c r="J3" s="471"/>
    </row>
    <row r="4" spans="2:12" ht="18" customHeight="1" thickBot="1">
      <c r="B4" s="472"/>
      <c r="C4" s="472"/>
      <c r="D4" s="472"/>
      <c r="E4" s="472"/>
      <c r="F4" s="472"/>
      <c r="G4" s="472"/>
      <c r="H4" s="472"/>
      <c r="I4" s="472"/>
      <c r="J4" s="472"/>
      <c r="K4" s="467" t="s">
        <v>19</v>
      </c>
      <c r="L4" s="468"/>
    </row>
    <row r="5" spans="2:12" ht="15">
      <c r="B5" s="16"/>
      <c r="C5" s="16"/>
      <c r="D5" s="16"/>
      <c r="E5" s="16"/>
      <c r="F5" s="16"/>
      <c r="G5" s="16"/>
      <c r="H5" s="16"/>
      <c r="I5" s="16"/>
      <c r="J5" s="16"/>
      <c r="K5" s="179"/>
      <c r="L5" s="179"/>
    </row>
    <row r="6" spans="2:12">
      <c r="B6" s="43" t="s">
        <v>99</v>
      </c>
      <c r="K6" s="467"/>
      <c r="L6" s="468"/>
    </row>
    <row r="7" spans="2:12" ht="15">
      <c r="K7" s="180"/>
      <c r="L7" s="180"/>
    </row>
    <row r="8" spans="2:12">
      <c r="B8" s="3"/>
      <c r="C8" s="486" t="s">
        <v>100</v>
      </c>
      <c r="D8" s="487"/>
      <c r="E8" s="487"/>
      <c r="F8" s="488"/>
      <c r="G8" s="486" t="s">
        <v>101</v>
      </c>
      <c r="H8" s="487"/>
      <c r="I8" s="487"/>
      <c r="J8" s="488"/>
      <c r="K8" s="3"/>
    </row>
    <row r="9" spans="2:12">
      <c r="B9" s="88"/>
      <c r="C9" s="489" t="s">
        <v>102</v>
      </c>
      <c r="D9" s="490"/>
      <c r="E9" s="489" t="s">
        <v>103</v>
      </c>
      <c r="F9" s="490"/>
      <c r="G9" s="489" t="s">
        <v>102</v>
      </c>
      <c r="H9" s="490"/>
      <c r="I9" s="489" t="s">
        <v>104</v>
      </c>
      <c r="J9" s="490"/>
      <c r="K9" s="3"/>
    </row>
    <row r="10" spans="2:12">
      <c r="B10" s="18"/>
      <c r="C10" s="144" t="str">
        <f>+Macroscenario!C7</f>
        <v>9M 2025</v>
      </c>
      <c r="D10" s="144" t="str">
        <f>+Macroscenario!D7</f>
        <v>9M 2024</v>
      </c>
      <c r="E10" s="144" t="str">
        <f t="shared" ref="E10:J10" si="0">+C10</f>
        <v>9M 2025</v>
      </c>
      <c r="F10" s="144" t="str">
        <f t="shared" si="0"/>
        <v>9M 2024</v>
      </c>
      <c r="G10" s="144" t="str">
        <f t="shared" si="0"/>
        <v>9M 2025</v>
      </c>
      <c r="H10" s="144" t="str">
        <f t="shared" si="0"/>
        <v>9M 2024</v>
      </c>
      <c r="I10" s="144" t="str">
        <f t="shared" si="0"/>
        <v>9M 2025</v>
      </c>
      <c r="J10" s="144" t="str">
        <f t="shared" si="0"/>
        <v>9M 2024</v>
      </c>
      <c r="K10" s="3"/>
    </row>
    <row r="11" spans="2:12">
      <c r="B11" s="142" t="s">
        <v>25</v>
      </c>
      <c r="C11" s="149">
        <v>13.9</v>
      </c>
      <c r="D11" s="150">
        <v>14.8</v>
      </c>
      <c r="E11" s="150">
        <v>43.2</v>
      </c>
      <c r="F11" s="150">
        <v>56.7</v>
      </c>
      <c r="G11" s="150">
        <v>4</v>
      </c>
      <c r="H11" s="150">
        <v>4</v>
      </c>
      <c r="I11" s="150">
        <v>2</v>
      </c>
      <c r="J11" s="38">
        <v>2.4</v>
      </c>
      <c r="K11" s="3"/>
    </row>
    <row r="12" spans="2:12">
      <c r="B12" s="142" t="s">
        <v>26</v>
      </c>
      <c r="C12" s="149">
        <v>9.6999999999999993</v>
      </c>
      <c r="D12" s="150">
        <v>10.199999999999999</v>
      </c>
      <c r="E12" s="150">
        <v>56.6</v>
      </c>
      <c r="F12" s="150">
        <v>56.5</v>
      </c>
      <c r="G12" s="150">
        <v>1.7</v>
      </c>
      <c r="H12" s="150">
        <v>1.8</v>
      </c>
      <c r="I12" s="150">
        <v>2.1</v>
      </c>
      <c r="J12" s="38">
        <v>2.4</v>
      </c>
      <c r="K12" s="3"/>
    </row>
    <row r="13" spans="2:12">
      <c r="B13" s="142" t="s">
        <v>27</v>
      </c>
      <c r="C13" s="149">
        <v>25</v>
      </c>
      <c r="D13" s="150">
        <v>24.6</v>
      </c>
      <c r="E13" s="150">
        <v>88.3</v>
      </c>
      <c r="F13" s="150">
        <v>95.6</v>
      </c>
      <c r="G13" s="150">
        <v>0</v>
      </c>
      <c r="H13" s="150">
        <v>0</v>
      </c>
      <c r="I13" s="150">
        <v>0.2</v>
      </c>
      <c r="J13" s="38">
        <v>0.2</v>
      </c>
      <c r="K13" s="3"/>
    </row>
    <row r="14" spans="2:12">
      <c r="B14" s="143" t="s">
        <v>28</v>
      </c>
      <c r="C14" s="151">
        <v>25</v>
      </c>
      <c r="D14" s="152">
        <v>24.6</v>
      </c>
      <c r="E14" s="152">
        <v>88.3</v>
      </c>
      <c r="F14" s="152">
        <v>90.7</v>
      </c>
      <c r="G14" s="152">
        <v>0</v>
      </c>
      <c r="H14" s="152">
        <v>0</v>
      </c>
      <c r="I14" s="152">
        <v>0.2</v>
      </c>
      <c r="J14" s="153">
        <v>0.2</v>
      </c>
      <c r="K14" s="3"/>
    </row>
    <row r="15" spans="2:12" hidden="1">
      <c r="B15" s="143" t="s">
        <v>60</v>
      </c>
      <c r="C15" s="151">
        <v>16.100000000000001</v>
      </c>
      <c r="D15" s="152">
        <v>15.8</v>
      </c>
      <c r="E15" s="152">
        <v>48.6</v>
      </c>
      <c r="F15" s="152">
        <v>49.8</v>
      </c>
      <c r="G15" s="152">
        <v>0</v>
      </c>
      <c r="H15" s="152">
        <v>0</v>
      </c>
      <c r="I15" s="152">
        <v>0</v>
      </c>
      <c r="J15" s="153">
        <v>0</v>
      </c>
      <c r="K15" s="3"/>
    </row>
    <row r="16" spans="2:12" hidden="1">
      <c r="B16" s="143" t="s">
        <v>32</v>
      </c>
      <c r="C16" s="151">
        <v>2.1</v>
      </c>
      <c r="D16" s="152">
        <v>2.1</v>
      </c>
      <c r="E16" s="152">
        <v>18</v>
      </c>
      <c r="F16" s="152">
        <v>19</v>
      </c>
      <c r="G16" s="152">
        <v>0</v>
      </c>
      <c r="H16" s="152">
        <v>0</v>
      </c>
      <c r="I16" s="152">
        <v>0.1</v>
      </c>
      <c r="J16" s="153">
        <v>0.1</v>
      </c>
      <c r="K16" s="3"/>
    </row>
    <row r="17" spans="1:11" hidden="1">
      <c r="B17" s="143" t="s">
        <v>29</v>
      </c>
      <c r="C17" s="151">
        <v>2.8</v>
      </c>
      <c r="D17" s="152">
        <v>2.7</v>
      </c>
      <c r="E17" s="152">
        <v>11</v>
      </c>
      <c r="F17" s="152">
        <v>11.1</v>
      </c>
      <c r="G17" s="152">
        <v>0</v>
      </c>
      <c r="H17" s="152">
        <v>0</v>
      </c>
      <c r="I17" s="152">
        <v>0</v>
      </c>
      <c r="J17" s="153">
        <v>0</v>
      </c>
      <c r="K17" s="3"/>
    </row>
    <row r="18" spans="1:11" hidden="1">
      <c r="B18" s="143" t="s">
        <v>105</v>
      </c>
      <c r="C18" s="151">
        <v>4</v>
      </c>
      <c r="D18" s="152">
        <v>3.9</v>
      </c>
      <c r="E18" s="152">
        <v>10.7</v>
      </c>
      <c r="F18" s="152">
        <v>10.9</v>
      </c>
      <c r="G18" s="152">
        <v>0</v>
      </c>
      <c r="H18" s="152">
        <v>0</v>
      </c>
      <c r="I18" s="152">
        <v>0</v>
      </c>
      <c r="J18" s="153">
        <v>0</v>
      </c>
      <c r="K18" s="3"/>
    </row>
    <row r="19" spans="1:11">
      <c r="B19" s="143" t="s">
        <v>62</v>
      </c>
      <c r="C19" s="151">
        <v>0</v>
      </c>
      <c r="D19" s="152">
        <v>0</v>
      </c>
      <c r="E19" s="152">
        <v>0</v>
      </c>
      <c r="F19" s="152">
        <v>4.8</v>
      </c>
      <c r="G19" s="152">
        <v>0</v>
      </c>
      <c r="H19" s="152">
        <v>0</v>
      </c>
      <c r="I19" s="152">
        <v>0</v>
      </c>
      <c r="J19" s="153">
        <v>0</v>
      </c>
      <c r="K19" s="3"/>
    </row>
    <row r="20" spans="1:11" hidden="1">
      <c r="B20" s="106" t="s">
        <v>41</v>
      </c>
      <c r="C20" s="145">
        <v>0</v>
      </c>
      <c r="D20" s="146">
        <v>0</v>
      </c>
      <c r="E20" s="146">
        <v>0</v>
      </c>
      <c r="F20" s="146">
        <v>4.8</v>
      </c>
      <c r="G20" s="146">
        <v>0</v>
      </c>
      <c r="H20" s="147">
        <v>0</v>
      </c>
      <c r="I20" s="146">
        <v>0</v>
      </c>
      <c r="J20" s="148">
        <v>0</v>
      </c>
      <c r="K20" s="3"/>
    </row>
    <row r="21" spans="1:11" ht="14.5" hidden="1" customHeight="1">
      <c r="B21" s="325" t="s">
        <v>106</v>
      </c>
      <c r="C21" s="107">
        <v>0</v>
      </c>
      <c r="D21" s="108">
        <v>0</v>
      </c>
      <c r="E21" s="108">
        <v>0</v>
      </c>
      <c r="F21" s="108">
        <v>0</v>
      </c>
      <c r="G21" s="108">
        <v>0</v>
      </c>
      <c r="H21" s="137">
        <v>0</v>
      </c>
      <c r="I21" s="108">
        <v>0</v>
      </c>
      <c r="J21" s="109">
        <v>0</v>
      </c>
      <c r="K21" s="3"/>
    </row>
    <row r="22" spans="1:11">
      <c r="A22" s="3"/>
      <c r="B22" s="326" t="s">
        <v>65</v>
      </c>
      <c r="C22" s="44">
        <v>48.6</v>
      </c>
      <c r="D22" s="44">
        <v>49.6</v>
      </c>
      <c r="E22" s="44">
        <v>188.1</v>
      </c>
      <c r="F22" s="44">
        <v>208.7</v>
      </c>
      <c r="G22" s="44">
        <v>5.7</v>
      </c>
      <c r="H22" s="44">
        <v>5.8</v>
      </c>
      <c r="I22" s="44">
        <v>4.3</v>
      </c>
      <c r="J22" s="44">
        <v>5</v>
      </c>
    </row>
    <row r="24" spans="1:11" ht="37" customHeight="1">
      <c r="B24" s="485" t="s">
        <v>240</v>
      </c>
      <c r="C24" s="485"/>
      <c r="D24" s="485"/>
      <c r="E24" s="485"/>
      <c r="F24" s="485"/>
      <c r="G24" s="485"/>
      <c r="H24" s="485"/>
    </row>
  </sheetData>
  <mergeCells count="10">
    <mergeCell ref="B3:J4"/>
    <mergeCell ref="K4:L4"/>
    <mergeCell ref="B24:H24"/>
    <mergeCell ref="K6:L6"/>
    <mergeCell ref="C8:F8"/>
    <mergeCell ref="G8:J8"/>
    <mergeCell ref="C9:D9"/>
    <mergeCell ref="E9:F9"/>
    <mergeCell ref="G9:H9"/>
    <mergeCell ref="I9:J9"/>
  </mergeCells>
  <pageMargins left="0.7" right="0.7" top="0.75" bottom="0.75" header="0.3" footer="0.3"/>
  <pageSetup paperSize="9" orientation="portrait" r:id="rId1"/>
  <headerFooter>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68A3-A278-4CB6-BD48-437E532310F6}">
  <dimension ref="A2:J59"/>
  <sheetViews>
    <sheetView showGridLines="0" zoomScaleNormal="100" workbookViewId="0">
      <selection activeCell="J5" sqref="J5"/>
    </sheetView>
  </sheetViews>
  <sheetFormatPr defaultRowHeight="14.5"/>
  <cols>
    <col min="1" max="1" width="9.1796875" customWidth="1"/>
    <col min="2" max="2" width="26.453125" customWidth="1"/>
    <col min="3" max="5" width="13.54296875" customWidth="1"/>
    <col min="6" max="6" width="12.6328125" customWidth="1"/>
    <col min="7" max="7" width="13.54296875" customWidth="1"/>
    <col min="8" max="8" width="12.1796875" customWidth="1"/>
    <col min="10" max="10" width="10.90625" customWidth="1"/>
  </cols>
  <sheetData>
    <row r="2" spans="1:10">
      <c r="B2" s="495"/>
      <c r="C2" s="495"/>
      <c r="D2" s="495"/>
      <c r="E2" s="495"/>
      <c r="F2" s="495"/>
    </row>
    <row r="3" spans="1:10" ht="18" customHeight="1">
      <c r="A3" s="75"/>
      <c r="B3" s="471" t="s">
        <v>107</v>
      </c>
      <c r="C3" s="192"/>
      <c r="D3" s="192"/>
      <c r="E3" s="192"/>
      <c r="F3" s="192"/>
      <c r="G3" s="192"/>
      <c r="H3" s="192"/>
    </row>
    <row r="4" spans="1:10" ht="18.5" thickBot="1">
      <c r="A4" s="75"/>
      <c r="B4" s="472"/>
      <c r="C4" s="193"/>
      <c r="D4" s="193"/>
      <c r="E4" s="193"/>
      <c r="F4" s="193"/>
      <c r="G4" s="193"/>
      <c r="H4" s="193"/>
      <c r="I4" s="494" t="s">
        <v>19</v>
      </c>
      <c r="J4" s="494"/>
    </row>
    <row r="5" spans="1:10" ht="18">
      <c r="A5" s="75"/>
      <c r="B5" s="192"/>
      <c r="C5" s="192"/>
      <c r="D5" s="192"/>
      <c r="E5" s="16"/>
      <c r="F5" s="16"/>
    </row>
    <row r="6" spans="1:10" ht="18">
      <c r="A6" s="75"/>
      <c r="B6" s="192"/>
      <c r="C6" s="192"/>
      <c r="D6" s="192"/>
      <c r="E6" s="16"/>
      <c r="F6" s="16"/>
    </row>
    <row r="7" spans="1:10">
      <c r="A7" s="75"/>
      <c r="B7" s="91"/>
      <c r="C7" s="493" t="s">
        <v>108</v>
      </c>
      <c r="D7" s="493"/>
      <c r="E7" s="493"/>
      <c r="F7" s="493"/>
      <c r="G7" s="493"/>
      <c r="H7" s="493"/>
    </row>
    <row r="8" spans="1:10" ht="14.5" customHeight="1">
      <c r="A8" s="75"/>
      <c r="B8" s="89"/>
      <c r="C8" s="496" t="s">
        <v>109</v>
      </c>
      <c r="D8" s="496"/>
      <c r="E8" s="497" t="s">
        <v>110</v>
      </c>
      <c r="F8" s="497"/>
      <c r="G8" s="491" t="s">
        <v>250</v>
      </c>
      <c r="H8" s="492"/>
      <c r="I8" s="497" t="s">
        <v>111</v>
      </c>
      <c r="J8" s="498"/>
    </row>
    <row r="9" spans="1:10">
      <c r="A9" s="75"/>
      <c r="B9" s="89"/>
      <c r="C9" s="96" t="str">
        <f>E9</f>
        <v>9M 2025</v>
      </c>
      <c r="D9" s="68" t="str">
        <f>J9</f>
        <v>9M 2024</v>
      </c>
      <c r="E9" s="68" t="str">
        <f>Macroscenario!C7</f>
        <v>9M 2025</v>
      </c>
      <c r="F9" s="68" t="str">
        <f>Macroscenario!D7</f>
        <v>9M 2024</v>
      </c>
      <c r="G9" s="410" t="str">
        <f>+E9</f>
        <v>9M 2025</v>
      </c>
      <c r="H9" s="410" t="str">
        <f>D9</f>
        <v>9M 2024</v>
      </c>
      <c r="I9" s="68" t="str">
        <f>E9</f>
        <v>9M 2025</v>
      </c>
      <c r="J9" s="68" t="str">
        <f>F9</f>
        <v>9M 2024</v>
      </c>
    </row>
    <row r="10" spans="1:10">
      <c r="B10" s="74" t="s">
        <v>25</v>
      </c>
      <c r="C10" s="160">
        <v>23.7</v>
      </c>
      <c r="D10" s="160">
        <v>21.3</v>
      </c>
      <c r="E10" s="160">
        <v>1.6</v>
      </c>
      <c r="F10" s="160">
        <v>1.6</v>
      </c>
      <c r="G10" s="411">
        <v>0</v>
      </c>
      <c r="H10" s="411">
        <v>0</v>
      </c>
      <c r="I10" s="160">
        <v>0.8</v>
      </c>
      <c r="J10" s="160">
        <v>0.6</v>
      </c>
    </row>
    <row r="11" spans="1:10">
      <c r="B11" s="69" t="s">
        <v>26</v>
      </c>
      <c r="C11" s="160">
        <v>6.6</v>
      </c>
      <c r="D11" s="160">
        <v>6.1</v>
      </c>
      <c r="E11" s="160">
        <v>0.2</v>
      </c>
      <c r="F11" s="160">
        <v>0.2</v>
      </c>
      <c r="G11" s="411">
        <v>0</v>
      </c>
      <c r="H11" s="411">
        <v>0</v>
      </c>
      <c r="I11" s="160">
        <v>0.1</v>
      </c>
      <c r="J11" s="160">
        <v>0.1</v>
      </c>
    </row>
    <row r="12" spans="1:10">
      <c r="B12" s="69" t="s">
        <v>27</v>
      </c>
      <c r="C12" s="160">
        <v>1.1000000000000001</v>
      </c>
      <c r="D12" s="160">
        <v>1</v>
      </c>
      <c r="E12" s="160">
        <v>1.1000000000000001</v>
      </c>
      <c r="F12" s="160">
        <v>1.1000000000000001</v>
      </c>
      <c r="G12" s="411">
        <v>11</v>
      </c>
      <c r="H12" s="411">
        <v>119</v>
      </c>
      <c r="I12" s="160">
        <v>9</v>
      </c>
      <c r="J12" s="160">
        <v>8.4</v>
      </c>
    </row>
    <row r="13" spans="1:10">
      <c r="B13" s="159" t="s">
        <v>60</v>
      </c>
      <c r="C13" s="161">
        <v>0</v>
      </c>
      <c r="D13" s="161">
        <v>0</v>
      </c>
      <c r="E13" s="161">
        <v>0.3</v>
      </c>
      <c r="F13" s="161">
        <v>0.3</v>
      </c>
      <c r="G13" s="412" t="s">
        <v>30</v>
      </c>
      <c r="H13" s="412" t="s">
        <v>30</v>
      </c>
      <c r="I13" s="161">
        <v>0</v>
      </c>
      <c r="J13" s="161">
        <v>0</v>
      </c>
    </row>
    <row r="14" spans="1:10">
      <c r="B14" s="110" t="s">
        <v>32</v>
      </c>
      <c r="C14" s="161">
        <v>1</v>
      </c>
      <c r="D14" s="161">
        <v>1</v>
      </c>
      <c r="E14" s="161">
        <v>0.4</v>
      </c>
      <c r="F14" s="161">
        <v>0.4</v>
      </c>
      <c r="G14" s="412">
        <v>0</v>
      </c>
      <c r="H14" s="412" t="s">
        <v>30</v>
      </c>
      <c r="I14" s="161">
        <v>0</v>
      </c>
      <c r="J14" s="161">
        <v>0</v>
      </c>
    </row>
    <row r="15" spans="1:10">
      <c r="B15" s="110" t="s">
        <v>96</v>
      </c>
      <c r="C15" s="161">
        <v>0</v>
      </c>
      <c r="D15" s="161">
        <v>0</v>
      </c>
      <c r="E15" s="161">
        <v>0.4</v>
      </c>
      <c r="F15" s="161">
        <v>0.4</v>
      </c>
      <c r="G15" s="412" t="s">
        <v>30</v>
      </c>
      <c r="H15" s="412" t="s">
        <v>30</v>
      </c>
      <c r="I15" s="161">
        <v>0</v>
      </c>
      <c r="J15" s="161">
        <v>0</v>
      </c>
    </row>
    <row r="16" spans="1:10">
      <c r="B16" s="70" t="s">
        <v>36</v>
      </c>
      <c r="C16" s="161" t="s">
        <v>30</v>
      </c>
      <c r="D16" s="161" t="s">
        <v>30</v>
      </c>
      <c r="E16" s="161" t="s">
        <v>30</v>
      </c>
      <c r="F16" s="161" t="s">
        <v>30</v>
      </c>
      <c r="G16" s="412">
        <v>0</v>
      </c>
      <c r="H16" s="412">
        <v>108</v>
      </c>
      <c r="I16" s="161">
        <v>4.5999999999999996</v>
      </c>
      <c r="J16" s="161">
        <v>4.5</v>
      </c>
    </row>
    <row r="17" spans="1:10">
      <c r="B17" s="71" t="s">
        <v>40</v>
      </c>
      <c r="C17" s="161" t="s">
        <v>30</v>
      </c>
      <c r="D17" s="161" t="s">
        <v>30</v>
      </c>
      <c r="E17" s="161" t="s">
        <v>30</v>
      </c>
      <c r="F17" s="161">
        <v>0</v>
      </c>
      <c r="G17" s="412">
        <v>11</v>
      </c>
      <c r="H17" s="412">
        <v>11</v>
      </c>
      <c r="I17" s="161">
        <v>4.3</v>
      </c>
      <c r="J17" s="161">
        <v>3.9</v>
      </c>
    </row>
    <row r="18" spans="1:10">
      <c r="A18" s="3"/>
      <c r="B18" s="98" t="s">
        <v>65</v>
      </c>
      <c r="C18" s="162">
        <v>31.3</v>
      </c>
      <c r="D18" s="162">
        <v>28.4</v>
      </c>
      <c r="E18" s="163">
        <v>2.9</v>
      </c>
      <c r="F18" s="162">
        <v>2.9</v>
      </c>
      <c r="G18" s="413">
        <v>11</v>
      </c>
      <c r="H18" s="413">
        <v>119</v>
      </c>
      <c r="I18" s="162">
        <v>9.9</v>
      </c>
      <c r="J18" s="162">
        <v>9.1</v>
      </c>
    </row>
    <row r="19" spans="1:10">
      <c r="B19" s="76"/>
      <c r="C19" s="99"/>
      <c r="D19" s="94"/>
      <c r="E19" s="94"/>
      <c r="F19" s="94"/>
      <c r="G19" s="94"/>
      <c r="H19" s="94"/>
    </row>
    <row r="21" spans="1:10">
      <c r="B21" s="485" t="s">
        <v>251</v>
      </c>
      <c r="C21" s="485"/>
      <c r="D21" s="485"/>
      <c r="E21" s="485"/>
      <c r="F21" s="485"/>
      <c r="G21" s="485"/>
      <c r="H21" s="485"/>
    </row>
    <row r="22" spans="1:10">
      <c r="B22" s="485"/>
      <c r="C22" s="485"/>
      <c r="D22" s="485"/>
      <c r="E22" s="485"/>
      <c r="F22" s="485"/>
    </row>
    <row r="41" spans="2:4">
      <c r="B41" s="36"/>
      <c r="C41" s="36"/>
      <c r="D41" s="36"/>
    </row>
    <row r="42" spans="2:4">
      <c r="B42" s="18"/>
      <c r="C42" s="18"/>
      <c r="D42" s="18"/>
    </row>
    <row r="43" spans="2:4">
      <c r="B43" s="69" t="s">
        <v>25</v>
      </c>
      <c r="C43" s="73"/>
      <c r="D43" s="73"/>
    </row>
    <row r="44" spans="2:4">
      <c r="B44" s="69" t="s">
        <v>26</v>
      </c>
      <c r="C44" s="73"/>
      <c r="D44" s="73"/>
    </row>
    <row r="45" spans="2:4">
      <c r="B45" s="69" t="s">
        <v>112</v>
      </c>
      <c r="C45" s="73"/>
      <c r="D45" s="73"/>
    </row>
    <row r="46" spans="2:4">
      <c r="B46" s="70" t="s">
        <v>76</v>
      </c>
      <c r="C46" s="73"/>
      <c r="D46" s="73"/>
    </row>
    <row r="47" spans="2:4">
      <c r="B47" s="70" t="s">
        <v>106</v>
      </c>
      <c r="C47" s="73"/>
      <c r="D47" s="73"/>
    </row>
    <row r="48" spans="2:4">
      <c r="B48" s="71" t="s">
        <v>113</v>
      </c>
      <c r="C48" s="73"/>
      <c r="D48" s="73"/>
    </row>
    <row r="49" spans="2:4">
      <c r="B49" s="72" t="s">
        <v>65</v>
      </c>
      <c r="C49" s="72"/>
      <c r="D49" s="72"/>
    </row>
    <row r="51" spans="2:4">
      <c r="B51" s="36"/>
      <c r="C51" s="36"/>
      <c r="D51" s="36"/>
    </row>
    <row r="52" spans="2:4">
      <c r="B52" s="18"/>
      <c r="C52" s="18"/>
      <c r="D52" s="18"/>
    </row>
    <row r="53" spans="2:4">
      <c r="B53" s="69" t="s">
        <v>25</v>
      </c>
      <c r="C53" s="73"/>
      <c r="D53" s="73"/>
    </row>
    <row r="54" spans="2:4">
      <c r="B54" s="69" t="s">
        <v>26</v>
      </c>
      <c r="C54" s="73"/>
      <c r="D54" s="73"/>
    </row>
    <row r="55" spans="2:4">
      <c r="B55" s="69" t="s">
        <v>112</v>
      </c>
      <c r="C55" s="73"/>
      <c r="D55" s="73"/>
    </row>
    <row r="56" spans="2:4">
      <c r="B56" s="70" t="s">
        <v>76</v>
      </c>
      <c r="C56" s="73"/>
      <c r="D56" s="73"/>
    </row>
    <row r="57" spans="2:4">
      <c r="B57" s="70" t="s">
        <v>106</v>
      </c>
      <c r="C57" s="73"/>
      <c r="D57" s="73"/>
    </row>
    <row r="58" spans="2:4">
      <c r="B58" s="71" t="s">
        <v>113</v>
      </c>
      <c r="C58" s="73"/>
      <c r="D58" s="73"/>
    </row>
    <row r="59" spans="2:4">
      <c r="B59" s="72" t="s">
        <v>65</v>
      </c>
      <c r="C59" s="72"/>
      <c r="D59" s="72"/>
    </row>
  </sheetData>
  <mergeCells count="10">
    <mergeCell ref="B2:F2"/>
    <mergeCell ref="C8:D8"/>
    <mergeCell ref="E8:F8"/>
    <mergeCell ref="I8:J8"/>
    <mergeCell ref="B21:H21"/>
    <mergeCell ref="B22:F22"/>
    <mergeCell ref="G8:H8"/>
    <mergeCell ref="C7:H7"/>
    <mergeCell ref="I4:J4"/>
    <mergeCell ref="B3:B4"/>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T219"/>
  <sheetViews>
    <sheetView showGridLines="0" topLeftCell="A195" zoomScale="98" zoomScaleNormal="98" workbookViewId="0">
      <selection activeCell="N211" sqref="N211"/>
    </sheetView>
  </sheetViews>
  <sheetFormatPr defaultColWidth="9.1796875" defaultRowHeight="14.5"/>
  <cols>
    <col min="2" max="2" width="52.1796875" customWidth="1"/>
    <col min="3" max="3" width="14.26953125" bestFit="1" customWidth="1"/>
    <col min="4" max="4" width="13.6328125" bestFit="1" customWidth="1"/>
    <col min="5" max="5" width="14.26953125" bestFit="1" customWidth="1"/>
    <col min="6" max="6" width="13.90625" bestFit="1" customWidth="1"/>
    <col min="7" max="8" width="13.36328125" bestFit="1" customWidth="1"/>
    <col min="9" max="10" width="14.7265625" bestFit="1" customWidth="1"/>
    <col min="11" max="12" width="15.26953125" bestFit="1" customWidth="1"/>
    <col min="13" max="14" width="12" customWidth="1"/>
    <col min="15" max="15" width="12.1796875" customWidth="1"/>
    <col min="16" max="16" width="21.81640625" bestFit="1" customWidth="1"/>
    <col min="17" max="17" width="9.26953125" bestFit="1" customWidth="1"/>
    <col min="21" max="21" width="9.26953125" bestFit="1" customWidth="1"/>
  </cols>
  <sheetData>
    <row r="1" spans="1:20">
      <c r="A1" s="45"/>
    </row>
    <row r="2" spans="1:20">
      <c r="A2" s="45"/>
    </row>
    <row r="3" spans="1:20">
      <c r="A3" s="45"/>
      <c r="B3" s="471" t="s">
        <v>13</v>
      </c>
      <c r="C3" s="471"/>
      <c r="D3" s="471"/>
      <c r="E3" s="471"/>
      <c r="F3" s="471"/>
      <c r="G3" s="471"/>
      <c r="H3" s="471"/>
      <c r="I3" s="471"/>
      <c r="J3" s="471"/>
      <c r="K3" s="471"/>
      <c r="L3" s="471"/>
      <c r="M3" s="471"/>
      <c r="N3" s="471"/>
      <c r="O3" s="471"/>
      <c r="P3" s="471"/>
      <c r="Q3" s="471"/>
      <c r="R3" s="471"/>
    </row>
    <row r="4" spans="1:20" ht="15" thickBot="1">
      <c r="B4" s="472"/>
      <c r="C4" s="472"/>
      <c r="D4" s="472"/>
      <c r="E4" s="472"/>
      <c r="F4" s="472"/>
      <c r="G4" s="472"/>
      <c r="H4" s="472"/>
      <c r="I4" s="472"/>
      <c r="J4" s="472"/>
      <c r="K4" s="472"/>
      <c r="L4" s="472"/>
      <c r="M4" s="472"/>
      <c r="N4" s="472"/>
      <c r="O4" s="472"/>
      <c r="P4" s="472"/>
      <c r="Q4" s="472"/>
      <c r="R4" s="472"/>
      <c r="S4" s="467" t="s">
        <v>19</v>
      </c>
      <c r="T4" s="468"/>
    </row>
    <row r="5" spans="1:20" ht="10.5" customHeight="1">
      <c r="E5" s="507"/>
      <c r="F5" s="507"/>
      <c r="G5" s="507"/>
      <c r="H5" s="507"/>
      <c r="I5" s="507"/>
      <c r="J5" s="507"/>
      <c r="K5" s="507"/>
      <c r="L5" s="507"/>
    </row>
    <row r="6" spans="1:20" ht="10.5" customHeight="1">
      <c r="E6" s="181"/>
      <c r="F6" s="181"/>
      <c r="G6" s="181"/>
      <c r="H6" s="181"/>
      <c r="I6" s="181"/>
      <c r="J6" s="181"/>
      <c r="K6" s="181"/>
      <c r="L6" s="181"/>
    </row>
    <row r="7" spans="1:20" ht="10.5" customHeight="1">
      <c r="E7" s="181"/>
      <c r="F7" s="181"/>
      <c r="G7" s="181"/>
      <c r="H7" s="181"/>
      <c r="I7" s="181"/>
      <c r="J7" s="181"/>
      <c r="K7" s="181"/>
      <c r="L7" s="181"/>
    </row>
    <row r="8" spans="1:20" ht="16.5">
      <c r="B8" s="61" t="s">
        <v>114</v>
      </c>
      <c r="E8" s="181"/>
      <c r="F8" s="181"/>
      <c r="G8" s="181"/>
      <c r="H8" s="181"/>
      <c r="I8" s="181"/>
      <c r="J8" s="181"/>
      <c r="K8" s="181"/>
      <c r="L8" s="181"/>
    </row>
    <row r="9" spans="1:20" ht="10.5" customHeight="1">
      <c r="B9" s="61"/>
      <c r="E9" s="181"/>
      <c r="F9" s="181"/>
      <c r="G9" s="181"/>
      <c r="H9" s="181"/>
      <c r="I9" s="181"/>
      <c r="J9" s="181"/>
      <c r="K9" s="181"/>
      <c r="L9" s="181"/>
    </row>
    <row r="10" spans="1:20" ht="29.15" customHeight="1">
      <c r="B10" s="17"/>
      <c r="C10" s="473" t="s">
        <v>115</v>
      </c>
      <c r="D10" s="474"/>
      <c r="E10" s="501" t="s">
        <v>116</v>
      </c>
      <c r="F10" s="501">
        <v>0</v>
      </c>
      <c r="G10" s="473" t="s">
        <v>117</v>
      </c>
      <c r="H10" s="474">
        <v>0</v>
      </c>
      <c r="I10" s="473" t="s">
        <v>128</v>
      </c>
      <c r="J10" s="474">
        <v>0</v>
      </c>
      <c r="K10" s="502" t="s">
        <v>119</v>
      </c>
      <c r="L10" s="503">
        <v>0</v>
      </c>
      <c r="M10" s="504" t="s">
        <v>65</v>
      </c>
      <c r="N10" s="505"/>
    </row>
    <row r="11" spans="1:20">
      <c r="A11" s="197"/>
      <c r="B11" s="196"/>
      <c r="C11" s="19" t="str">
        <f>+Macroscenario!C7</f>
        <v>9M 2025</v>
      </c>
      <c r="D11" s="19" t="str">
        <f>+Macroscenario!D7</f>
        <v>9M 2024</v>
      </c>
      <c r="E11" s="19" t="str">
        <f>+C11</f>
        <v>9M 2025</v>
      </c>
      <c r="F11" s="19" t="str">
        <f>+D11</f>
        <v>9M 2024</v>
      </c>
      <c r="G11" s="19" t="str">
        <f t="shared" ref="G11:N11" si="0">+E11</f>
        <v>9M 2025</v>
      </c>
      <c r="H11" s="19" t="str">
        <f t="shared" si="0"/>
        <v>9M 2024</v>
      </c>
      <c r="I11" s="19" t="str">
        <f t="shared" si="0"/>
        <v>9M 2025</v>
      </c>
      <c r="J11" s="19" t="str">
        <f t="shared" si="0"/>
        <v>9M 2024</v>
      </c>
      <c r="K11" s="19" t="str">
        <f>I11</f>
        <v>9M 2025</v>
      </c>
      <c r="L11" s="19" t="str">
        <f>J11</f>
        <v>9M 2024</v>
      </c>
      <c r="M11" s="59" t="str">
        <f t="shared" si="0"/>
        <v>9M 2025</v>
      </c>
      <c r="N11" s="46" t="str">
        <f t="shared" si="0"/>
        <v>9M 2024</v>
      </c>
      <c r="P11" s="1"/>
      <c r="Q11" s="1"/>
    </row>
    <row r="12" spans="1:20">
      <c r="A12" s="195"/>
      <c r="B12" s="194" t="s">
        <v>25</v>
      </c>
      <c r="C12" s="51">
        <v>90</v>
      </c>
      <c r="D12" s="120">
        <v>190</v>
      </c>
      <c r="E12" s="199">
        <v>3031</v>
      </c>
      <c r="F12" s="120">
        <v>2534</v>
      </c>
      <c r="G12" s="199">
        <v>392</v>
      </c>
      <c r="H12" s="120">
        <v>609</v>
      </c>
      <c r="I12" s="199">
        <v>319</v>
      </c>
      <c r="J12" s="120">
        <v>402</v>
      </c>
      <c r="K12" s="340">
        <v>103</v>
      </c>
      <c r="L12" s="341">
        <v>137</v>
      </c>
      <c r="M12" s="124">
        <v>3935</v>
      </c>
      <c r="N12" s="124">
        <v>3873</v>
      </c>
      <c r="O12" s="1"/>
      <c r="P12" s="2"/>
      <c r="Q12" s="2"/>
    </row>
    <row r="13" spans="1:20">
      <c r="B13" s="20" t="s">
        <v>26</v>
      </c>
      <c r="C13" s="51">
        <v>161</v>
      </c>
      <c r="D13" s="120">
        <v>189</v>
      </c>
      <c r="E13" s="154">
        <v>619</v>
      </c>
      <c r="F13" s="52">
        <v>603</v>
      </c>
      <c r="G13" s="47">
        <v>204</v>
      </c>
      <c r="H13" s="52">
        <v>261</v>
      </c>
      <c r="I13" s="47">
        <v>210</v>
      </c>
      <c r="J13" s="52">
        <v>237</v>
      </c>
      <c r="K13" s="340">
        <v>14</v>
      </c>
      <c r="L13" s="341">
        <v>11</v>
      </c>
      <c r="M13" s="124">
        <v>1208</v>
      </c>
      <c r="N13" s="124">
        <v>1301</v>
      </c>
      <c r="O13" s="1"/>
      <c r="P13" s="2"/>
      <c r="Q13" s="2"/>
    </row>
    <row r="14" spans="1:20">
      <c r="B14" s="20" t="s">
        <v>27</v>
      </c>
      <c r="C14" s="51">
        <v>77</v>
      </c>
      <c r="D14" s="120">
        <v>65</v>
      </c>
      <c r="E14" s="47">
        <v>1088</v>
      </c>
      <c r="F14" s="52">
        <v>1082</v>
      </c>
      <c r="G14" s="47">
        <v>452</v>
      </c>
      <c r="H14" s="52">
        <v>1352</v>
      </c>
      <c r="I14" s="47">
        <v>18</v>
      </c>
      <c r="J14" s="52">
        <v>44</v>
      </c>
      <c r="K14" s="340">
        <v>2</v>
      </c>
      <c r="L14" s="342">
        <v>8</v>
      </c>
      <c r="M14" s="124">
        <v>1637</v>
      </c>
      <c r="N14" s="124">
        <v>2552</v>
      </c>
      <c r="O14" s="1"/>
      <c r="P14" s="2"/>
      <c r="Q14" s="2"/>
    </row>
    <row r="15" spans="1:20">
      <c r="B15" s="115" t="s">
        <v>28</v>
      </c>
      <c r="C15" s="204">
        <v>75</v>
      </c>
      <c r="D15" s="205">
        <v>54</v>
      </c>
      <c r="E15" s="204">
        <v>1088</v>
      </c>
      <c r="F15" s="205">
        <v>1021</v>
      </c>
      <c r="G15" s="204">
        <v>375</v>
      </c>
      <c r="H15" s="205">
        <v>687</v>
      </c>
      <c r="I15" s="204">
        <v>13</v>
      </c>
      <c r="J15" s="205">
        <v>15</v>
      </c>
      <c r="K15" s="343">
        <v>2</v>
      </c>
      <c r="L15" s="344">
        <v>8</v>
      </c>
      <c r="M15" s="123">
        <v>1553</v>
      </c>
      <c r="N15" s="123">
        <v>1784</v>
      </c>
      <c r="O15" s="1"/>
      <c r="P15" s="2"/>
      <c r="Q15" s="2"/>
    </row>
    <row r="16" spans="1:20">
      <c r="B16" s="111" t="s">
        <v>60</v>
      </c>
      <c r="C16" s="218">
        <v>0</v>
      </c>
      <c r="D16" s="217">
        <v>0</v>
      </c>
      <c r="E16" s="216">
        <v>680</v>
      </c>
      <c r="F16" s="217">
        <v>636</v>
      </c>
      <c r="G16" s="216">
        <v>80</v>
      </c>
      <c r="H16" s="217">
        <v>346</v>
      </c>
      <c r="I16" s="216">
        <v>1</v>
      </c>
      <c r="J16" s="217">
        <v>5</v>
      </c>
      <c r="K16" s="345">
        <v>1</v>
      </c>
      <c r="L16" s="346">
        <v>1</v>
      </c>
      <c r="M16" s="123">
        <v>762</v>
      </c>
      <c r="N16" s="123">
        <v>989</v>
      </c>
      <c r="O16" s="1"/>
      <c r="P16" s="2"/>
      <c r="Q16" s="2"/>
    </row>
    <row r="17" spans="1:17">
      <c r="B17" s="112" t="s">
        <v>32</v>
      </c>
      <c r="C17" s="214">
        <v>68</v>
      </c>
      <c r="D17" s="213">
        <v>48</v>
      </c>
      <c r="E17" s="212">
        <v>90</v>
      </c>
      <c r="F17" s="217">
        <v>84</v>
      </c>
      <c r="G17" s="212">
        <v>60</v>
      </c>
      <c r="H17" s="213">
        <v>233</v>
      </c>
      <c r="I17" s="212">
        <v>1</v>
      </c>
      <c r="J17" s="213">
        <v>2</v>
      </c>
      <c r="K17" s="347">
        <v>1</v>
      </c>
      <c r="L17" s="348">
        <v>7</v>
      </c>
      <c r="M17" s="123">
        <v>219</v>
      </c>
      <c r="N17" s="123">
        <v>374</v>
      </c>
      <c r="P17" s="2"/>
      <c r="Q17" s="2"/>
    </row>
    <row r="18" spans="1:17">
      <c r="B18" s="112" t="s">
        <v>29</v>
      </c>
      <c r="C18" s="214">
        <v>0</v>
      </c>
      <c r="D18" s="213">
        <v>0</v>
      </c>
      <c r="E18" s="212">
        <v>136</v>
      </c>
      <c r="F18" s="217">
        <v>99</v>
      </c>
      <c r="G18" s="212">
        <v>0</v>
      </c>
      <c r="H18" s="213">
        <v>0</v>
      </c>
      <c r="I18" s="212">
        <v>0</v>
      </c>
      <c r="J18" s="213">
        <v>0</v>
      </c>
      <c r="K18" s="347">
        <v>0</v>
      </c>
      <c r="L18" s="348">
        <v>0</v>
      </c>
      <c r="M18" s="123">
        <v>137</v>
      </c>
      <c r="N18" s="123">
        <v>99</v>
      </c>
      <c r="O18" s="1"/>
      <c r="P18" s="2"/>
      <c r="Q18" s="2"/>
    </row>
    <row r="19" spans="1:17">
      <c r="B19" s="112" t="s">
        <v>39</v>
      </c>
      <c r="C19" s="214">
        <v>1</v>
      </c>
      <c r="D19" s="213">
        <v>0</v>
      </c>
      <c r="E19" s="212">
        <v>0</v>
      </c>
      <c r="F19" s="217">
        <v>0</v>
      </c>
      <c r="G19" s="212">
        <v>13</v>
      </c>
      <c r="H19" s="213">
        <v>16</v>
      </c>
      <c r="I19" s="212">
        <v>0</v>
      </c>
      <c r="J19" s="213">
        <v>0</v>
      </c>
      <c r="K19" s="347">
        <v>0</v>
      </c>
      <c r="L19" s="348">
        <v>0</v>
      </c>
      <c r="M19" s="123">
        <v>13</v>
      </c>
      <c r="N19" s="123">
        <v>16</v>
      </c>
      <c r="O19" s="1"/>
      <c r="P19" s="2"/>
      <c r="Q19" s="2"/>
    </row>
    <row r="20" spans="1:17">
      <c r="B20" s="112" t="s">
        <v>105</v>
      </c>
      <c r="C20" s="210">
        <v>7</v>
      </c>
      <c r="D20" s="209">
        <v>6</v>
      </c>
      <c r="E20" s="208">
        <v>182</v>
      </c>
      <c r="F20" s="209">
        <v>201</v>
      </c>
      <c r="G20" s="208">
        <v>221</v>
      </c>
      <c r="H20" s="209">
        <v>92</v>
      </c>
      <c r="I20" s="208">
        <v>11</v>
      </c>
      <c r="J20" s="209">
        <v>7</v>
      </c>
      <c r="K20" s="349">
        <v>0</v>
      </c>
      <c r="L20" s="339">
        <v>0</v>
      </c>
      <c r="M20" s="123">
        <v>421</v>
      </c>
      <c r="N20" s="123">
        <v>307</v>
      </c>
      <c r="O20" s="1"/>
      <c r="P20" s="2"/>
      <c r="Q20" s="2"/>
    </row>
    <row r="21" spans="1:17">
      <c r="B21" s="115" t="s">
        <v>36</v>
      </c>
      <c r="C21" s="206">
        <v>1</v>
      </c>
      <c r="D21" s="205">
        <v>0</v>
      </c>
      <c r="E21" s="206">
        <v>0</v>
      </c>
      <c r="F21" s="205">
        <v>0</v>
      </c>
      <c r="G21" s="206">
        <v>68</v>
      </c>
      <c r="H21" s="205">
        <v>651</v>
      </c>
      <c r="I21" s="206">
        <v>3</v>
      </c>
      <c r="J21" s="205">
        <v>16</v>
      </c>
      <c r="K21" s="350">
        <v>0</v>
      </c>
      <c r="L21" s="339">
        <v>0</v>
      </c>
      <c r="M21" s="123">
        <v>72</v>
      </c>
      <c r="N21" s="123">
        <v>667</v>
      </c>
      <c r="O21" s="1"/>
      <c r="P21" s="8"/>
      <c r="Q21" s="2"/>
    </row>
    <row r="22" spans="1:17">
      <c r="A22" s="48"/>
      <c r="B22" s="115" t="s">
        <v>40</v>
      </c>
      <c r="C22" s="204">
        <v>1</v>
      </c>
      <c r="D22" s="205">
        <v>12</v>
      </c>
      <c r="E22" s="204">
        <v>0</v>
      </c>
      <c r="F22" s="205">
        <v>61</v>
      </c>
      <c r="G22" s="204">
        <v>10</v>
      </c>
      <c r="H22" s="205">
        <v>14</v>
      </c>
      <c r="I22" s="204">
        <v>2</v>
      </c>
      <c r="J22" s="205">
        <v>14</v>
      </c>
      <c r="K22" s="351">
        <v>0</v>
      </c>
      <c r="L22" s="352">
        <v>0</v>
      </c>
      <c r="M22" s="121">
        <v>13</v>
      </c>
      <c r="N22" s="123">
        <v>100</v>
      </c>
      <c r="P22" s="2"/>
      <c r="Q22" s="2"/>
    </row>
    <row r="23" spans="1:17">
      <c r="A23" s="48"/>
      <c r="B23" s="329" t="s">
        <v>41</v>
      </c>
      <c r="C23" s="330">
        <v>1</v>
      </c>
      <c r="D23" s="331">
        <v>12</v>
      </c>
      <c r="E23" s="332">
        <v>0</v>
      </c>
      <c r="F23" s="331">
        <v>61</v>
      </c>
      <c r="G23" s="332">
        <v>0</v>
      </c>
      <c r="H23" s="331">
        <v>9</v>
      </c>
      <c r="I23" s="332">
        <v>0</v>
      </c>
      <c r="J23" s="331">
        <v>12</v>
      </c>
      <c r="K23" s="332">
        <v>0</v>
      </c>
      <c r="L23" s="331">
        <v>0</v>
      </c>
      <c r="M23" s="121">
        <v>1</v>
      </c>
      <c r="N23" s="123">
        <v>94</v>
      </c>
      <c r="O23" s="1"/>
      <c r="P23" s="2"/>
      <c r="Q23" s="2"/>
    </row>
    <row r="24" spans="1:17">
      <c r="A24" s="48"/>
      <c r="B24" s="328" t="s">
        <v>97</v>
      </c>
      <c r="C24" s="333">
        <v>0</v>
      </c>
      <c r="D24" s="334">
        <v>0</v>
      </c>
      <c r="E24" s="335">
        <v>0</v>
      </c>
      <c r="F24" s="334">
        <v>0</v>
      </c>
      <c r="G24" s="335">
        <v>8.990179445662136</v>
      </c>
      <c r="H24" s="334">
        <v>3.2576828902852832</v>
      </c>
      <c r="I24" s="335">
        <v>0</v>
      </c>
      <c r="J24" s="334">
        <v>0</v>
      </c>
      <c r="K24" s="335">
        <v>0</v>
      </c>
      <c r="L24" s="334">
        <v>0</v>
      </c>
      <c r="M24" s="121">
        <v>8.990179445662136</v>
      </c>
      <c r="N24" s="123">
        <v>3.2576828902852832</v>
      </c>
      <c r="O24" s="1"/>
      <c r="P24" s="2"/>
      <c r="Q24" s="2"/>
    </row>
    <row r="25" spans="1:17">
      <c r="B25" s="328" t="s">
        <v>245</v>
      </c>
      <c r="C25" s="336">
        <v>0</v>
      </c>
      <c r="D25" s="337">
        <v>0</v>
      </c>
      <c r="E25" s="338">
        <v>0</v>
      </c>
      <c r="F25" s="337">
        <v>0</v>
      </c>
      <c r="G25" s="338">
        <v>1.1076414443151168</v>
      </c>
      <c r="H25" s="337">
        <v>1.9913249652461262</v>
      </c>
      <c r="I25" s="338">
        <v>1.599355448747978</v>
      </c>
      <c r="J25" s="337">
        <v>1.6027443436307254</v>
      </c>
      <c r="K25" s="338">
        <v>0</v>
      </c>
      <c r="L25" s="337">
        <v>0</v>
      </c>
      <c r="M25" s="121">
        <v>2.7069968930630948</v>
      </c>
      <c r="N25" s="123">
        <v>3.5940693088768514</v>
      </c>
      <c r="O25" s="1"/>
      <c r="P25" s="2"/>
      <c r="Q25" s="2"/>
    </row>
    <row r="26" spans="1:17">
      <c r="B26" s="20" t="s">
        <v>120</v>
      </c>
      <c r="C26" s="429">
        <v>0</v>
      </c>
      <c r="D26" s="342">
        <v>0</v>
      </c>
      <c r="E26" s="430">
        <v>0</v>
      </c>
      <c r="F26" s="342">
        <v>0</v>
      </c>
      <c r="G26" s="430">
        <v>5</v>
      </c>
      <c r="H26" s="342">
        <v>7</v>
      </c>
      <c r="I26" s="430">
        <v>25.708637775550741</v>
      </c>
      <c r="J26" s="342">
        <v>29</v>
      </c>
      <c r="K26" s="430">
        <v>26.722992650000002</v>
      </c>
      <c r="L26" s="342">
        <v>28.188702200000002</v>
      </c>
      <c r="M26" s="63">
        <v>58</v>
      </c>
      <c r="N26" s="124">
        <v>65</v>
      </c>
    </row>
    <row r="27" spans="1:17">
      <c r="B27" s="324" t="s">
        <v>65</v>
      </c>
      <c r="C27" s="66">
        <v>328</v>
      </c>
      <c r="D27" s="200">
        <v>445</v>
      </c>
      <c r="E27" s="60">
        <v>4738</v>
      </c>
      <c r="F27" s="50">
        <v>4220</v>
      </c>
      <c r="G27" s="50">
        <v>1054</v>
      </c>
      <c r="H27" s="50">
        <v>2229</v>
      </c>
      <c r="I27" s="50">
        <v>572</v>
      </c>
      <c r="J27" s="50">
        <v>712</v>
      </c>
      <c r="K27" s="50">
        <v>145</v>
      </c>
      <c r="L27" s="50">
        <v>184.66531528654116</v>
      </c>
      <c r="M27" s="125">
        <v>6838</v>
      </c>
      <c r="N27" s="124">
        <v>7790</v>
      </c>
      <c r="P27" s="416"/>
    </row>
    <row r="28" spans="1:17" ht="14.5" customHeight="1">
      <c r="C28" s="327"/>
      <c r="D28" s="327"/>
      <c r="E28" s="327"/>
      <c r="F28" s="327"/>
      <c r="G28" s="327"/>
      <c r="H28" s="327"/>
      <c r="I28" s="327"/>
      <c r="J28" s="327"/>
      <c r="K28" s="327"/>
      <c r="L28" s="327"/>
      <c r="M28" s="327"/>
      <c r="N28" s="327"/>
      <c r="O28" s="327"/>
      <c r="P28" s="327"/>
    </row>
    <row r="29" spans="1:17" ht="58" customHeight="1">
      <c r="O29" s="415"/>
      <c r="P29" s="415"/>
    </row>
    <row r="30" spans="1:17" ht="58" customHeight="1">
      <c r="B30" s="499" t="s">
        <v>244</v>
      </c>
      <c r="C30" s="499"/>
      <c r="D30" s="499"/>
      <c r="E30" s="499"/>
      <c r="F30" s="499"/>
      <c r="G30" s="499"/>
      <c r="H30" s="499"/>
      <c r="I30" s="499"/>
      <c r="J30" s="499"/>
      <c r="K30" s="499"/>
      <c r="L30" s="499"/>
      <c r="M30" s="499"/>
      <c r="N30" s="499"/>
    </row>
    <row r="34" spans="2:14" ht="16.5">
      <c r="B34" s="183" t="s">
        <v>121</v>
      </c>
    </row>
    <row r="35" spans="2:14">
      <c r="H35" s="182"/>
    </row>
    <row r="36" spans="2:14" ht="29.25" customHeight="1">
      <c r="B36" s="17"/>
      <c r="C36" s="473" t="s">
        <v>115</v>
      </c>
      <c r="D36" s="474"/>
      <c r="E36" s="501" t="s">
        <v>116</v>
      </c>
      <c r="F36" s="501">
        <v>0</v>
      </c>
      <c r="G36" s="473" t="s">
        <v>117</v>
      </c>
      <c r="H36" s="474">
        <v>0</v>
      </c>
      <c r="I36" s="473" t="s">
        <v>118</v>
      </c>
      <c r="J36" s="474">
        <v>0</v>
      </c>
      <c r="K36" s="502" t="s">
        <v>119</v>
      </c>
      <c r="L36" s="503">
        <v>0</v>
      </c>
      <c r="M36" s="504" t="s">
        <v>65</v>
      </c>
      <c r="N36" s="505"/>
    </row>
    <row r="37" spans="2:14">
      <c r="B37" s="95"/>
      <c r="C37" s="19" t="str">
        <f>C11</f>
        <v>9M 2025</v>
      </c>
      <c r="D37" s="19" t="str">
        <f t="shared" ref="D37:N37" si="1">D11</f>
        <v>9M 2024</v>
      </c>
      <c r="E37" s="19" t="str">
        <f t="shared" si="1"/>
        <v>9M 2025</v>
      </c>
      <c r="F37" s="19" t="str">
        <f t="shared" si="1"/>
        <v>9M 2024</v>
      </c>
      <c r="G37" s="19" t="str">
        <f t="shared" si="1"/>
        <v>9M 2025</v>
      </c>
      <c r="H37" s="19" t="str">
        <f t="shared" si="1"/>
        <v>9M 2024</v>
      </c>
      <c r="I37" s="19" t="str">
        <f t="shared" si="1"/>
        <v>9M 2025</v>
      </c>
      <c r="J37" s="19" t="str">
        <f t="shared" si="1"/>
        <v>9M 2024</v>
      </c>
      <c r="K37" s="19" t="str">
        <f t="shared" si="1"/>
        <v>9M 2025</v>
      </c>
      <c r="L37" s="19" t="str">
        <f t="shared" si="1"/>
        <v>9M 2024</v>
      </c>
      <c r="M37" s="59" t="str">
        <f t="shared" si="1"/>
        <v>9M 2025</v>
      </c>
      <c r="N37" s="46" t="str">
        <f t="shared" si="1"/>
        <v>9M 2024</v>
      </c>
    </row>
    <row r="38" spans="2:14">
      <c r="B38" s="20" t="s">
        <v>25</v>
      </c>
      <c r="C38" s="51">
        <v>50</v>
      </c>
      <c r="D38" s="120">
        <v>161</v>
      </c>
      <c r="E38" s="199">
        <v>1614</v>
      </c>
      <c r="F38" s="120">
        <v>1269</v>
      </c>
      <c r="G38" s="199">
        <v>255</v>
      </c>
      <c r="H38" s="120">
        <v>511</v>
      </c>
      <c r="I38" s="199">
        <v>56</v>
      </c>
      <c r="J38" s="120">
        <v>96</v>
      </c>
      <c r="K38" s="340">
        <v>76</v>
      </c>
      <c r="L38" s="341">
        <v>129</v>
      </c>
      <c r="M38" s="124">
        <v>2052</v>
      </c>
      <c r="N38" s="124">
        <v>2167</v>
      </c>
    </row>
    <row r="39" spans="2:14">
      <c r="B39" s="20" t="s">
        <v>26</v>
      </c>
      <c r="C39" s="51">
        <v>15</v>
      </c>
      <c r="D39" s="120">
        <v>7</v>
      </c>
      <c r="E39" s="154">
        <v>162</v>
      </c>
      <c r="F39" s="52">
        <v>175</v>
      </c>
      <c r="G39" s="47">
        <v>159</v>
      </c>
      <c r="H39" s="52">
        <v>196</v>
      </c>
      <c r="I39" s="47">
        <v>14</v>
      </c>
      <c r="J39" s="52">
        <v>27</v>
      </c>
      <c r="K39" s="340">
        <v>0</v>
      </c>
      <c r="L39" s="341">
        <v>0</v>
      </c>
      <c r="M39" s="124">
        <v>350</v>
      </c>
      <c r="N39" s="124">
        <v>406</v>
      </c>
    </row>
    <row r="40" spans="2:14">
      <c r="B40" s="20" t="s">
        <v>27</v>
      </c>
      <c r="C40" s="51">
        <v>1</v>
      </c>
      <c r="D40" s="120">
        <v>3</v>
      </c>
      <c r="E40" s="47">
        <v>338</v>
      </c>
      <c r="F40" s="52">
        <v>292</v>
      </c>
      <c r="G40" s="47">
        <v>299</v>
      </c>
      <c r="H40" s="52">
        <v>1204</v>
      </c>
      <c r="I40" s="47">
        <v>1</v>
      </c>
      <c r="J40" s="52">
        <v>23</v>
      </c>
      <c r="K40" s="340">
        <v>1</v>
      </c>
      <c r="L40" s="362">
        <v>6</v>
      </c>
      <c r="M40" s="124">
        <v>640</v>
      </c>
      <c r="N40" s="124">
        <v>1528</v>
      </c>
    </row>
    <row r="41" spans="2:14">
      <c r="B41" s="115" t="s">
        <v>28</v>
      </c>
      <c r="C41" s="204">
        <v>1</v>
      </c>
      <c r="D41" s="205">
        <v>3</v>
      </c>
      <c r="E41" s="204">
        <v>338</v>
      </c>
      <c r="F41" s="205">
        <v>286</v>
      </c>
      <c r="G41" s="204">
        <v>262</v>
      </c>
      <c r="H41" s="205">
        <v>577</v>
      </c>
      <c r="I41" s="204">
        <v>1</v>
      </c>
      <c r="J41" s="205">
        <v>8</v>
      </c>
      <c r="K41" s="343">
        <v>1</v>
      </c>
      <c r="L41" s="344">
        <v>6</v>
      </c>
      <c r="M41" s="123">
        <v>604</v>
      </c>
      <c r="N41" s="123">
        <v>880</v>
      </c>
    </row>
    <row r="42" spans="2:14">
      <c r="B42" s="111" t="s">
        <v>60</v>
      </c>
      <c r="C42" s="218">
        <v>0</v>
      </c>
      <c r="D42" s="217">
        <v>0</v>
      </c>
      <c r="E42" s="216">
        <v>237</v>
      </c>
      <c r="F42" s="217">
        <v>208</v>
      </c>
      <c r="G42" s="216">
        <v>44</v>
      </c>
      <c r="H42" s="217">
        <v>313</v>
      </c>
      <c r="I42" s="216">
        <v>-5</v>
      </c>
      <c r="J42" s="217">
        <v>3</v>
      </c>
      <c r="K42" s="363">
        <v>0</v>
      </c>
      <c r="L42" s="362">
        <v>0</v>
      </c>
      <c r="M42" s="123">
        <v>276</v>
      </c>
      <c r="N42" s="123">
        <v>524</v>
      </c>
    </row>
    <row r="43" spans="2:14">
      <c r="B43" s="112" t="s">
        <v>32</v>
      </c>
      <c r="C43" s="214">
        <v>1</v>
      </c>
      <c r="D43" s="213">
        <v>3</v>
      </c>
      <c r="E43" s="212">
        <v>27</v>
      </c>
      <c r="F43" s="217">
        <v>10</v>
      </c>
      <c r="G43" s="212">
        <v>25</v>
      </c>
      <c r="H43" s="213">
        <v>192</v>
      </c>
      <c r="I43" s="212">
        <v>1</v>
      </c>
      <c r="J43" s="213">
        <v>2</v>
      </c>
      <c r="K43" s="364">
        <v>1</v>
      </c>
      <c r="L43" s="365">
        <v>6</v>
      </c>
      <c r="M43" s="123">
        <v>54</v>
      </c>
      <c r="N43" s="123">
        <v>213</v>
      </c>
    </row>
    <row r="44" spans="2:14">
      <c r="B44" s="112" t="s">
        <v>29</v>
      </c>
      <c r="C44" s="214">
        <v>0</v>
      </c>
      <c r="D44" s="213">
        <v>0</v>
      </c>
      <c r="E44" s="212">
        <v>23</v>
      </c>
      <c r="F44" s="217">
        <v>15</v>
      </c>
      <c r="G44" s="212">
        <v>0</v>
      </c>
      <c r="H44" s="213">
        <v>0</v>
      </c>
      <c r="I44" s="212">
        <v>0</v>
      </c>
      <c r="J44" s="213">
        <v>0</v>
      </c>
      <c r="K44" s="364">
        <v>0</v>
      </c>
      <c r="L44" s="365">
        <v>0</v>
      </c>
      <c r="M44" s="123">
        <v>23</v>
      </c>
      <c r="N44" s="123">
        <v>15</v>
      </c>
    </row>
    <row r="45" spans="2:14">
      <c r="B45" s="112" t="s">
        <v>39</v>
      </c>
      <c r="C45" s="214">
        <v>0</v>
      </c>
      <c r="D45" s="213">
        <v>0</v>
      </c>
      <c r="E45" s="212">
        <v>0</v>
      </c>
      <c r="F45" s="217">
        <v>0</v>
      </c>
      <c r="G45" s="212">
        <v>0</v>
      </c>
      <c r="H45" s="213">
        <v>4</v>
      </c>
      <c r="I45" s="212">
        <v>0</v>
      </c>
      <c r="J45" s="213">
        <v>0</v>
      </c>
      <c r="K45" s="364">
        <v>0</v>
      </c>
      <c r="L45" s="365">
        <v>0</v>
      </c>
      <c r="M45" s="123">
        <v>0</v>
      </c>
      <c r="N45" s="123">
        <v>4</v>
      </c>
    </row>
    <row r="46" spans="2:14">
      <c r="B46" s="112" t="s">
        <v>105</v>
      </c>
      <c r="C46" s="210">
        <v>0</v>
      </c>
      <c r="D46" s="209">
        <v>0</v>
      </c>
      <c r="E46" s="208">
        <v>52</v>
      </c>
      <c r="F46" s="209">
        <v>53</v>
      </c>
      <c r="G46" s="208">
        <v>192</v>
      </c>
      <c r="H46" s="209">
        <v>68</v>
      </c>
      <c r="I46" s="208">
        <v>6</v>
      </c>
      <c r="J46" s="209">
        <v>3</v>
      </c>
      <c r="K46" s="366">
        <v>0</v>
      </c>
      <c r="L46" s="367">
        <v>0</v>
      </c>
      <c r="M46" s="123">
        <v>250</v>
      </c>
      <c r="N46" s="123">
        <v>124</v>
      </c>
    </row>
    <row r="47" spans="2:14">
      <c r="B47" s="115" t="s">
        <v>36</v>
      </c>
      <c r="C47" s="206">
        <v>0</v>
      </c>
      <c r="D47" s="205">
        <v>0</v>
      </c>
      <c r="E47" s="206">
        <v>0</v>
      </c>
      <c r="F47" s="205">
        <v>0</v>
      </c>
      <c r="G47" s="206">
        <v>31</v>
      </c>
      <c r="H47" s="205">
        <v>618</v>
      </c>
      <c r="I47" s="206">
        <v>0</v>
      </c>
      <c r="J47" s="205">
        <v>3</v>
      </c>
      <c r="K47" s="368">
        <v>0</v>
      </c>
      <c r="L47" s="339">
        <v>0</v>
      </c>
      <c r="M47" s="123">
        <v>31</v>
      </c>
      <c r="N47" s="123">
        <v>621</v>
      </c>
    </row>
    <row r="48" spans="2:14">
      <c r="B48" s="115" t="s">
        <v>40</v>
      </c>
      <c r="C48" s="204">
        <v>0</v>
      </c>
      <c r="D48" s="205">
        <v>0</v>
      </c>
      <c r="E48" s="204">
        <v>0</v>
      </c>
      <c r="F48" s="205">
        <v>6</v>
      </c>
      <c r="G48" s="204">
        <v>6</v>
      </c>
      <c r="H48" s="205">
        <v>9</v>
      </c>
      <c r="I48" s="204">
        <v>0</v>
      </c>
      <c r="J48" s="205">
        <v>12</v>
      </c>
      <c r="K48" s="351">
        <v>0</v>
      </c>
      <c r="L48" s="352">
        <v>0</v>
      </c>
      <c r="M48" s="121">
        <v>6</v>
      </c>
      <c r="N48" s="123">
        <v>27</v>
      </c>
    </row>
    <row r="49" spans="2:16">
      <c r="B49" s="353" t="s">
        <v>41</v>
      </c>
      <c r="C49" s="354">
        <v>0</v>
      </c>
      <c r="D49" s="355">
        <v>0</v>
      </c>
      <c r="E49" s="356">
        <v>0</v>
      </c>
      <c r="F49" s="355">
        <v>6</v>
      </c>
      <c r="G49" s="356">
        <v>0</v>
      </c>
      <c r="H49" s="355">
        <v>8</v>
      </c>
      <c r="I49" s="356">
        <v>0</v>
      </c>
      <c r="J49" s="355">
        <v>12</v>
      </c>
      <c r="K49" s="356">
        <v>0</v>
      </c>
      <c r="L49" s="355">
        <v>0</v>
      </c>
      <c r="M49" s="357">
        <v>0</v>
      </c>
      <c r="N49" s="358">
        <v>26</v>
      </c>
    </row>
    <row r="50" spans="2:16">
      <c r="B50" s="353" t="s">
        <v>97</v>
      </c>
      <c r="C50" s="359">
        <v>0</v>
      </c>
      <c r="D50" s="360">
        <v>0</v>
      </c>
      <c r="E50" s="349">
        <v>0</v>
      </c>
      <c r="F50" s="360">
        <v>0</v>
      </c>
      <c r="G50" s="349">
        <v>5.90518149328362</v>
      </c>
      <c r="H50" s="360">
        <v>0.64099062257931039</v>
      </c>
      <c r="I50" s="349">
        <v>0</v>
      </c>
      <c r="J50" s="360">
        <v>0</v>
      </c>
      <c r="K50" s="349">
        <v>0</v>
      </c>
      <c r="L50" s="360">
        <v>0</v>
      </c>
      <c r="M50" s="357">
        <v>5.90518149328362</v>
      </c>
      <c r="N50" s="358">
        <v>0.64099062257931039</v>
      </c>
    </row>
    <row r="51" spans="2:16">
      <c r="B51" s="353" t="s">
        <v>245</v>
      </c>
      <c r="C51" s="203">
        <v>0</v>
      </c>
      <c r="D51" s="209">
        <v>0</v>
      </c>
      <c r="E51" s="202">
        <v>0</v>
      </c>
      <c r="F51" s="209">
        <v>0</v>
      </c>
      <c r="G51" s="202">
        <v>7.5355746358006681E-2</v>
      </c>
      <c r="H51" s="209">
        <v>0.41396383468150943</v>
      </c>
      <c r="I51" s="202">
        <v>0</v>
      </c>
      <c r="J51" s="209">
        <v>0</v>
      </c>
      <c r="K51" s="338">
        <v>0</v>
      </c>
      <c r="L51" s="337">
        <v>0</v>
      </c>
      <c r="M51" s="121">
        <v>7.5355746358006681E-2</v>
      </c>
      <c r="N51" s="123">
        <v>0.41396383468150943</v>
      </c>
    </row>
    <row r="52" spans="2:16">
      <c r="B52" s="20" t="s">
        <v>120</v>
      </c>
      <c r="C52" s="154">
        <v>0</v>
      </c>
      <c r="D52" s="120">
        <v>0</v>
      </c>
      <c r="E52" s="199">
        <v>4.6320000000008603E-3</v>
      </c>
      <c r="F52" s="120">
        <v>0</v>
      </c>
      <c r="G52" s="199">
        <v>3.7341000800000002</v>
      </c>
      <c r="H52" s="120">
        <v>2.9589286600000002</v>
      </c>
      <c r="I52" s="199">
        <v>24.921425280000001</v>
      </c>
      <c r="J52" s="198">
        <v>26.753968759999999</v>
      </c>
      <c r="K52" s="430">
        <v>2.34435846</v>
      </c>
      <c r="L52" s="342">
        <v>1.43713618</v>
      </c>
      <c r="M52" s="63">
        <v>31.004515820000002</v>
      </c>
      <c r="N52" s="124">
        <v>31.1500336</v>
      </c>
    </row>
    <row r="53" spans="2:16">
      <c r="B53" s="324" t="s">
        <v>65</v>
      </c>
      <c r="C53" s="66">
        <v>66.198527577308298</v>
      </c>
      <c r="D53" s="200">
        <v>170.93855783976721</v>
      </c>
      <c r="E53" s="60">
        <v>2114.4338995604612</v>
      </c>
      <c r="F53" s="50">
        <v>1736.5211549849869</v>
      </c>
      <c r="G53" s="50">
        <v>716.28416249689974</v>
      </c>
      <c r="H53" s="50">
        <v>1914.5697279282251</v>
      </c>
      <c r="I53" s="50">
        <v>97.080782167336366</v>
      </c>
      <c r="J53" s="50">
        <v>173.14385071487146</v>
      </c>
      <c r="K53" s="361">
        <v>78.96550857476177</v>
      </c>
      <c r="L53" s="361">
        <v>136.94507510965957</v>
      </c>
      <c r="M53" s="125">
        <v>3072.9628803767673</v>
      </c>
      <c r="N53" s="124">
        <v>4132.1183665775097</v>
      </c>
    </row>
    <row r="58" spans="2:16">
      <c r="B58" s="499" t="s">
        <v>246</v>
      </c>
      <c r="C58" s="506"/>
      <c r="D58" s="506"/>
      <c r="E58" s="506"/>
      <c r="F58" s="506"/>
      <c r="G58" s="506"/>
      <c r="H58" s="506"/>
      <c r="I58" s="506"/>
      <c r="J58" s="506"/>
      <c r="K58" s="506"/>
      <c r="L58" s="506"/>
      <c r="M58" s="506"/>
      <c r="N58" s="506"/>
      <c r="O58" s="506"/>
      <c r="P58" s="506"/>
    </row>
    <row r="59" spans="2:16">
      <c r="B59" s="506"/>
      <c r="C59" s="506"/>
      <c r="D59" s="506"/>
      <c r="E59" s="506"/>
      <c r="F59" s="506"/>
      <c r="G59" s="506"/>
      <c r="H59" s="506"/>
      <c r="I59" s="506"/>
      <c r="J59" s="506"/>
      <c r="K59" s="506"/>
      <c r="L59" s="506"/>
      <c r="M59" s="506"/>
      <c r="N59" s="506"/>
      <c r="O59" s="506"/>
      <c r="P59" s="506"/>
    </row>
    <row r="63" spans="2:16" ht="16.5">
      <c r="B63" s="61" t="s">
        <v>123</v>
      </c>
    </row>
    <row r="66" spans="2:14" ht="29.25" customHeight="1">
      <c r="B66" s="17"/>
      <c r="C66" s="473" t="s">
        <v>115</v>
      </c>
      <c r="D66" s="474"/>
      <c r="E66" s="501" t="s">
        <v>116</v>
      </c>
      <c r="F66" s="501">
        <v>0</v>
      </c>
      <c r="G66" s="473" t="s">
        <v>117</v>
      </c>
      <c r="H66" s="474"/>
      <c r="I66" s="473" t="s">
        <v>128</v>
      </c>
      <c r="J66" s="474">
        <v>0</v>
      </c>
      <c r="K66" s="502" t="s">
        <v>119</v>
      </c>
      <c r="L66" s="503">
        <v>0</v>
      </c>
      <c r="M66" s="504" t="s">
        <v>65</v>
      </c>
      <c r="N66" s="505"/>
    </row>
    <row r="67" spans="2:14">
      <c r="B67" s="95"/>
      <c r="C67" s="19" t="str">
        <f t="shared" ref="C67:N67" si="2">+C37</f>
        <v>9M 2025</v>
      </c>
      <c r="D67" s="19" t="str">
        <f t="shared" si="2"/>
        <v>9M 2024</v>
      </c>
      <c r="E67" s="19" t="str">
        <f t="shared" si="2"/>
        <v>9M 2025</v>
      </c>
      <c r="F67" s="19" t="str">
        <f t="shared" si="2"/>
        <v>9M 2024</v>
      </c>
      <c r="G67" s="19" t="str">
        <f t="shared" si="2"/>
        <v>9M 2025</v>
      </c>
      <c r="H67" s="19" t="str">
        <f t="shared" si="2"/>
        <v>9M 2024</v>
      </c>
      <c r="I67" s="19" t="str">
        <f t="shared" si="2"/>
        <v>9M 2025</v>
      </c>
      <c r="J67" s="19" t="str">
        <f t="shared" si="2"/>
        <v>9M 2024</v>
      </c>
      <c r="K67" s="19" t="str">
        <f t="shared" si="2"/>
        <v>9M 2025</v>
      </c>
      <c r="L67" s="19" t="str">
        <f t="shared" si="2"/>
        <v>9M 2024</v>
      </c>
      <c r="M67" s="220" t="str">
        <f t="shared" si="2"/>
        <v>9M 2025</v>
      </c>
      <c r="N67" s="220" t="str">
        <f t="shared" si="2"/>
        <v>9M 2024</v>
      </c>
    </row>
    <row r="68" spans="2:14">
      <c r="B68" s="20" t="s">
        <v>25</v>
      </c>
      <c r="C68" s="51">
        <v>13865</v>
      </c>
      <c r="D68" s="120">
        <v>9398</v>
      </c>
      <c r="E68" s="199">
        <v>6654</v>
      </c>
      <c r="F68" s="120">
        <v>6071</v>
      </c>
      <c r="G68" s="199">
        <v>3075</v>
      </c>
      <c r="H68" s="120">
        <v>3120</v>
      </c>
      <c r="I68" s="199">
        <v>13213</v>
      </c>
      <c r="J68" s="120">
        <v>17189</v>
      </c>
      <c r="K68" s="199">
        <v>-6787</v>
      </c>
      <c r="L68" s="198">
        <v>-10614</v>
      </c>
      <c r="M68" s="124">
        <v>30020</v>
      </c>
      <c r="N68" s="124">
        <v>25164</v>
      </c>
    </row>
    <row r="69" spans="2:14">
      <c r="B69" s="20" t="s">
        <v>26</v>
      </c>
      <c r="C69" s="51">
        <v>5631</v>
      </c>
      <c r="D69" s="120">
        <v>5464</v>
      </c>
      <c r="E69" s="154">
        <v>1881</v>
      </c>
      <c r="F69" s="52">
        <v>1918</v>
      </c>
      <c r="G69" s="47">
        <v>948</v>
      </c>
      <c r="H69" s="52">
        <v>993</v>
      </c>
      <c r="I69" s="47">
        <v>12428</v>
      </c>
      <c r="J69" s="52">
        <v>11942</v>
      </c>
      <c r="K69" s="47">
        <v>-4976</v>
      </c>
      <c r="L69" s="62">
        <v>-4563</v>
      </c>
      <c r="M69" s="124">
        <v>15912</v>
      </c>
      <c r="N69" s="124">
        <v>15754</v>
      </c>
    </row>
    <row r="70" spans="2:14">
      <c r="B70" s="20" t="s">
        <v>27</v>
      </c>
      <c r="C70" s="51">
        <v>1718</v>
      </c>
      <c r="D70" s="120">
        <v>1942</v>
      </c>
      <c r="E70" s="47">
        <v>8234</v>
      </c>
      <c r="F70" s="52">
        <v>10190</v>
      </c>
      <c r="G70" s="47">
        <v>4494</v>
      </c>
      <c r="H70" s="52">
        <v>5215</v>
      </c>
      <c r="I70" s="47">
        <v>558</v>
      </c>
      <c r="J70" s="52">
        <v>591</v>
      </c>
      <c r="K70" s="47">
        <v>-1096</v>
      </c>
      <c r="L70" s="219">
        <v>-1160</v>
      </c>
      <c r="M70" s="124">
        <v>13908</v>
      </c>
      <c r="N70" s="124">
        <v>16778</v>
      </c>
    </row>
    <row r="71" spans="2:14">
      <c r="B71" s="115" t="s">
        <v>28</v>
      </c>
      <c r="C71" s="204">
        <v>1641</v>
      </c>
      <c r="D71" s="205">
        <v>1728</v>
      </c>
      <c r="E71" s="204">
        <v>8234</v>
      </c>
      <c r="F71" s="205">
        <v>8448</v>
      </c>
      <c r="G71" s="204">
        <v>3459</v>
      </c>
      <c r="H71" s="205">
        <v>3825</v>
      </c>
      <c r="I71" s="204">
        <v>283</v>
      </c>
      <c r="J71" s="205">
        <v>286</v>
      </c>
      <c r="K71" s="204">
        <v>-1055</v>
      </c>
      <c r="L71" s="206">
        <v>-1039</v>
      </c>
      <c r="M71" s="123">
        <v>12562</v>
      </c>
      <c r="N71" s="123">
        <v>13248</v>
      </c>
    </row>
    <row r="72" spans="2:14">
      <c r="B72" s="111" t="s">
        <v>60</v>
      </c>
      <c r="C72" s="218">
        <v>756</v>
      </c>
      <c r="D72" s="217">
        <v>571</v>
      </c>
      <c r="E72" s="216">
        <v>4747</v>
      </c>
      <c r="F72" s="217">
        <v>4858</v>
      </c>
      <c r="G72" s="216">
        <v>655</v>
      </c>
      <c r="H72" s="217">
        <v>694</v>
      </c>
      <c r="I72" s="216">
        <v>53</v>
      </c>
      <c r="J72" s="217">
        <v>51</v>
      </c>
      <c r="K72" s="216">
        <v>-594</v>
      </c>
      <c r="L72" s="215">
        <v>-508</v>
      </c>
      <c r="M72" s="123">
        <v>5617</v>
      </c>
      <c r="N72" s="123">
        <v>5666</v>
      </c>
    </row>
    <row r="73" spans="2:14">
      <c r="B73" s="112" t="s">
        <v>32</v>
      </c>
      <c r="C73" s="214">
        <v>627</v>
      </c>
      <c r="D73" s="213">
        <v>794</v>
      </c>
      <c r="E73" s="212">
        <v>1186</v>
      </c>
      <c r="F73" s="217">
        <v>1245</v>
      </c>
      <c r="G73" s="212">
        <v>1627</v>
      </c>
      <c r="H73" s="213">
        <v>1849</v>
      </c>
      <c r="I73" s="212">
        <v>106</v>
      </c>
      <c r="J73" s="213">
        <v>110</v>
      </c>
      <c r="K73" s="212">
        <v>-442</v>
      </c>
      <c r="L73" s="211">
        <v>-500</v>
      </c>
      <c r="M73" s="123">
        <v>3104</v>
      </c>
      <c r="N73" s="123">
        <v>3498</v>
      </c>
    </row>
    <row r="74" spans="2:14">
      <c r="B74" s="112" t="s">
        <v>29</v>
      </c>
      <c r="C74" s="214">
        <v>0</v>
      </c>
      <c r="D74" s="213">
        <v>1</v>
      </c>
      <c r="E74" s="212">
        <v>965</v>
      </c>
      <c r="F74" s="217">
        <v>903</v>
      </c>
      <c r="G74" s="212">
        <v>31</v>
      </c>
      <c r="H74" s="213">
        <v>32</v>
      </c>
      <c r="I74" s="212">
        <v>0</v>
      </c>
      <c r="J74" s="213">
        <v>6</v>
      </c>
      <c r="K74" s="212">
        <v>0</v>
      </c>
      <c r="L74" s="211">
        <v>-1</v>
      </c>
      <c r="M74" s="123">
        <v>996</v>
      </c>
      <c r="N74" s="123">
        <v>941</v>
      </c>
    </row>
    <row r="75" spans="2:14">
      <c r="B75" s="112" t="s">
        <v>39</v>
      </c>
      <c r="C75" s="214">
        <v>75</v>
      </c>
      <c r="D75" s="213">
        <v>95</v>
      </c>
      <c r="E75" s="212">
        <v>0</v>
      </c>
      <c r="F75" s="217">
        <v>0</v>
      </c>
      <c r="G75" s="212">
        <v>151</v>
      </c>
      <c r="H75" s="213">
        <v>174</v>
      </c>
      <c r="I75" s="212">
        <v>2</v>
      </c>
      <c r="J75" s="213">
        <v>3</v>
      </c>
      <c r="K75" s="212">
        <v>-9</v>
      </c>
      <c r="L75" s="211">
        <v>-20</v>
      </c>
      <c r="M75" s="123">
        <v>219</v>
      </c>
      <c r="N75" s="123">
        <v>252</v>
      </c>
    </row>
    <row r="76" spans="2:14">
      <c r="B76" s="112" t="s">
        <v>105</v>
      </c>
      <c r="C76" s="210">
        <v>183</v>
      </c>
      <c r="D76" s="209">
        <v>267</v>
      </c>
      <c r="E76" s="208">
        <v>1336</v>
      </c>
      <c r="F76" s="209">
        <v>1442</v>
      </c>
      <c r="G76" s="208">
        <v>995</v>
      </c>
      <c r="H76" s="209">
        <v>1076</v>
      </c>
      <c r="I76" s="208">
        <v>122</v>
      </c>
      <c r="J76" s="209">
        <v>116</v>
      </c>
      <c r="K76" s="208">
        <v>-10</v>
      </c>
      <c r="L76" s="207">
        <v>-10</v>
      </c>
      <c r="M76" s="123">
        <v>2626</v>
      </c>
      <c r="N76" s="123">
        <v>2891</v>
      </c>
    </row>
    <row r="77" spans="2:14">
      <c r="B77" s="115" t="s">
        <v>36</v>
      </c>
      <c r="C77" s="206">
        <v>30</v>
      </c>
      <c r="D77" s="205">
        <v>67</v>
      </c>
      <c r="E77" s="206">
        <v>0</v>
      </c>
      <c r="F77" s="205">
        <v>0</v>
      </c>
      <c r="G77" s="206">
        <v>954</v>
      </c>
      <c r="H77" s="205">
        <v>1125</v>
      </c>
      <c r="I77" s="206">
        <v>154</v>
      </c>
      <c r="J77" s="205">
        <v>144</v>
      </c>
      <c r="K77" s="206">
        <v>-39</v>
      </c>
      <c r="L77" s="207">
        <v>-37</v>
      </c>
      <c r="M77" s="123">
        <v>1099</v>
      </c>
      <c r="N77" s="123">
        <v>1299</v>
      </c>
    </row>
    <row r="78" spans="2:14">
      <c r="B78" s="115" t="s">
        <v>40</v>
      </c>
      <c r="C78" s="204">
        <v>47</v>
      </c>
      <c r="D78" s="205">
        <v>147</v>
      </c>
      <c r="E78" s="204">
        <v>0</v>
      </c>
      <c r="F78" s="205">
        <v>1742</v>
      </c>
      <c r="G78" s="204">
        <v>81</v>
      </c>
      <c r="H78" s="205">
        <v>265</v>
      </c>
      <c r="I78" s="204">
        <v>124</v>
      </c>
      <c r="J78" s="205">
        <v>164</v>
      </c>
      <c r="K78" s="204">
        <v>1</v>
      </c>
      <c r="L78" s="206">
        <v>-78</v>
      </c>
      <c r="M78" s="121">
        <v>253</v>
      </c>
      <c r="N78" s="123">
        <v>2240</v>
      </c>
    </row>
    <row r="79" spans="2:14">
      <c r="B79" s="115" t="s">
        <v>41</v>
      </c>
      <c r="C79" s="203">
        <v>47</v>
      </c>
      <c r="D79" s="209">
        <v>147</v>
      </c>
      <c r="E79" s="202">
        <v>0</v>
      </c>
      <c r="F79" s="209">
        <v>1742</v>
      </c>
      <c r="G79" s="202">
        <v>0</v>
      </c>
      <c r="H79" s="209">
        <v>160</v>
      </c>
      <c r="I79" s="202">
        <v>0</v>
      </c>
      <c r="J79" s="209">
        <v>23</v>
      </c>
      <c r="K79" s="202">
        <v>0</v>
      </c>
      <c r="L79" s="201">
        <v>-78</v>
      </c>
      <c r="M79" s="121">
        <v>47</v>
      </c>
      <c r="N79" s="123">
        <v>1994</v>
      </c>
    </row>
    <row r="80" spans="2:14">
      <c r="B80" s="128" t="s">
        <v>124</v>
      </c>
      <c r="C80" s="203">
        <v>0</v>
      </c>
      <c r="D80" s="209">
        <v>0</v>
      </c>
      <c r="E80" s="202">
        <v>0</v>
      </c>
      <c r="F80" s="209">
        <v>0</v>
      </c>
      <c r="G80" s="202">
        <v>0</v>
      </c>
      <c r="H80" s="209">
        <v>0</v>
      </c>
      <c r="I80" s="202">
        <v>-3</v>
      </c>
      <c r="J80" s="209">
        <v>-3</v>
      </c>
      <c r="K80" s="202">
        <v>-3</v>
      </c>
      <c r="L80" s="201">
        <v>-6</v>
      </c>
      <c r="M80" s="121">
        <v>-6</v>
      </c>
      <c r="N80" s="123">
        <v>-9</v>
      </c>
    </row>
    <row r="81" spans="2:16">
      <c r="B81" s="20" t="s">
        <v>120</v>
      </c>
      <c r="C81" s="431">
        <v>-1</v>
      </c>
      <c r="D81" s="432">
        <v>7</v>
      </c>
      <c r="E81" s="433">
        <v>11</v>
      </c>
      <c r="F81" s="432">
        <v>20</v>
      </c>
      <c r="G81" s="433">
        <v>9</v>
      </c>
      <c r="H81" s="432">
        <v>17</v>
      </c>
      <c r="I81" s="433">
        <v>23</v>
      </c>
      <c r="J81" s="432">
        <v>47</v>
      </c>
      <c r="K81" s="433">
        <v>-180</v>
      </c>
      <c r="L81" s="434">
        <v>-153</v>
      </c>
      <c r="M81" s="435">
        <v>-138</v>
      </c>
      <c r="N81" s="436">
        <v>-62</v>
      </c>
    </row>
    <row r="82" spans="2:16">
      <c r="B82" s="20" t="s">
        <v>65</v>
      </c>
      <c r="C82" s="66">
        <v>21213</v>
      </c>
      <c r="D82" s="200">
        <v>16811</v>
      </c>
      <c r="E82" s="60">
        <v>16780</v>
      </c>
      <c r="F82" s="50">
        <v>18199</v>
      </c>
      <c r="G82" s="50">
        <v>8526</v>
      </c>
      <c r="H82" s="50">
        <v>9345</v>
      </c>
      <c r="I82" s="50">
        <v>26222</v>
      </c>
      <c r="J82" s="50">
        <v>29769</v>
      </c>
      <c r="K82" s="50">
        <v>-13039</v>
      </c>
      <c r="L82" s="50">
        <v>-16490</v>
      </c>
      <c r="M82" s="125">
        <v>59702</v>
      </c>
      <c r="N82" s="124">
        <v>57634</v>
      </c>
    </row>
    <row r="84" spans="2:16" ht="14.5" customHeight="1">
      <c r="B84" s="499" t="s">
        <v>241</v>
      </c>
      <c r="C84" s="506"/>
      <c r="D84" s="506"/>
      <c r="E84" s="506"/>
      <c r="F84" s="506"/>
      <c r="G84" s="506"/>
      <c r="H84" s="506"/>
      <c r="I84" s="506"/>
      <c r="J84" s="506"/>
      <c r="K84" s="506"/>
      <c r="L84" s="506"/>
      <c r="M84" s="506"/>
      <c r="N84" s="506"/>
      <c r="O84" s="506"/>
      <c r="P84" s="506"/>
    </row>
    <row r="85" spans="2:16">
      <c r="B85" s="506"/>
      <c r="C85" s="506"/>
      <c r="D85" s="506"/>
      <c r="E85" s="506"/>
      <c r="F85" s="506"/>
      <c r="G85" s="506"/>
      <c r="H85" s="506"/>
      <c r="I85" s="506"/>
      <c r="J85" s="506"/>
      <c r="K85" s="506"/>
      <c r="L85" s="506"/>
      <c r="M85" s="506"/>
      <c r="N85" s="506"/>
      <c r="O85" s="506"/>
      <c r="P85" s="506"/>
    </row>
    <row r="90" spans="2:16" ht="16.5">
      <c r="B90" s="61" t="s">
        <v>125</v>
      </c>
    </row>
    <row r="93" spans="2:16" ht="29.25" customHeight="1">
      <c r="B93" s="17"/>
      <c r="C93" s="473" t="s">
        <v>115</v>
      </c>
      <c r="D93" s="474"/>
      <c r="E93" s="501" t="s">
        <v>116</v>
      </c>
      <c r="F93" s="501">
        <v>0</v>
      </c>
      <c r="G93" s="473" t="s">
        <v>117</v>
      </c>
      <c r="H93" s="474"/>
      <c r="I93" s="473" t="s">
        <v>128</v>
      </c>
      <c r="J93" s="474">
        <v>0</v>
      </c>
      <c r="K93" s="502" t="s">
        <v>119</v>
      </c>
      <c r="L93" s="503">
        <v>0</v>
      </c>
      <c r="M93" s="504" t="s">
        <v>65</v>
      </c>
      <c r="N93" s="505"/>
    </row>
    <row r="94" spans="2:16">
      <c r="B94" s="95"/>
      <c r="C94" s="19" t="str">
        <f t="shared" ref="C94:L94" si="3">C11</f>
        <v>9M 2025</v>
      </c>
      <c r="D94" s="19" t="str">
        <f t="shared" si="3"/>
        <v>9M 2024</v>
      </c>
      <c r="E94" s="19" t="str">
        <f t="shared" si="3"/>
        <v>9M 2025</v>
      </c>
      <c r="F94" s="19" t="str">
        <f t="shared" si="3"/>
        <v>9M 2024</v>
      </c>
      <c r="G94" s="19" t="str">
        <f t="shared" si="3"/>
        <v>9M 2025</v>
      </c>
      <c r="H94" s="19" t="str">
        <f t="shared" si="3"/>
        <v>9M 2024</v>
      </c>
      <c r="I94" s="19" t="str">
        <f t="shared" si="3"/>
        <v>9M 2025</v>
      </c>
      <c r="J94" s="19" t="str">
        <f t="shared" si="3"/>
        <v>9M 2024</v>
      </c>
      <c r="K94" s="19" t="str">
        <f t="shared" si="3"/>
        <v>9M 2025</v>
      </c>
      <c r="L94" s="19" t="str">
        <f t="shared" si="3"/>
        <v>9M 2024</v>
      </c>
      <c r="M94" s="220" t="str">
        <f>M67</f>
        <v>9M 2025</v>
      </c>
      <c r="N94" s="220" t="str">
        <f>N67</f>
        <v>9M 2024</v>
      </c>
    </row>
    <row r="95" spans="2:16">
      <c r="B95" s="20" t="s">
        <v>25</v>
      </c>
      <c r="C95" s="51">
        <v>1196</v>
      </c>
      <c r="D95" s="120">
        <v>1549</v>
      </c>
      <c r="E95" s="47">
        <v>3401</v>
      </c>
      <c r="F95" s="52">
        <v>2961</v>
      </c>
      <c r="G95" s="47">
        <v>1857</v>
      </c>
      <c r="H95" s="52">
        <v>2046</v>
      </c>
      <c r="I95" s="47">
        <v>2273</v>
      </c>
      <c r="J95" s="52">
        <v>2313</v>
      </c>
      <c r="K95" s="47">
        <v>16</v>
      </c>
      <c r="L95" s="62">
        <v>2</v>
      </c>
      <c r="M95" s="124">
        <v>8743</v>
      </c>
      <c r="N95" s="124">
        <v>8871</v>
      </c>
      <c r="P95" s="414"/>
    </row>
    <row r="96" spans="2:16">
      <c r="B96" s="20" t="s">
        <v>26</v>
      </c>
      <c r="C96" s="51">
        <v>1173</v>
      </c>
      <c r="D96" s="120">
        <v>995</v>
      </c>
      <c r="E96" s="154">
        <v>1335</v>
      </c>
      <c r="F96" s="52">
        <v>1399</v>
      </c>
      <c r="G96" s="47">
        <v>712</v>
      </c>
      <c r="H96" s="52">
        <v>732</v>
      </c>
      <c r="I96" s="47">
        <v>940</v>
      </c>
      <c r="J96" s="52">
        <v>865</v>
      </c>
      <c r="K96" s="47">
        <v>6</v>
      </c>
      <c r="L96" s="62">
        <v>-187</v>
      </c>
      <c r="M96" s="124">
        <v>4166</v>
      </c>
      <c r="N96" s="124">
        <v>3804</v>
      </c>
    </row>
    <row r="97" spans="2:14">
      <c r="B97" s="20" t="s">
        <v>27</v>
      </c>
      <c r="C97" s="51">
        <v>-335</v>
      </c>
      <c r="D97" s="120">
        <v>42</v>
      </c>
      <c r="E97" s="47">
        <v>1772</v>
      </c>
      <c r="F97" s="52">
        <v>3122</v>
      </c>
      <c r="G97" s="47">
        <v>2549</v>
      </c>
      <c r="H97" s="52">
        <v>2929</v>
      </c>
      <c r="I97" s="47">
        <v>116</v>
      </c>
      <c r="J97" s="52">
        <v>72</v>
      </c>
      <c r="K97" s="47">
        <v>-48</v>
      </c>
      <c r="L97" s="113">
        <v>-97</v>
      </c>
      <c r="M97" s="124">
        <v>4054</v>
      </c>
      <c r="N97" s="124">
        <v>6068</v>
      </c>
    </row>
    <row r="98" spans="2:14">
      <c r="B98" s="115" t="s">
        <v>28</v>
      </c>
      <c r="C98" s="116">
        <v>3</v>
      </c>
      <c r="D98" s="117">
        <v>-60</v>
      </c>
      <c r="E98" s="116">
        <v>1772</v>
      </c>
      <c r="F98" s="117">
        <v>1778</v>
      </c>
      <c r="G98" s="116">
        <v>1887</v>
      </c>
      <c r="H98" s="117">
        <v>1993</v>
      </c>
      <c r="I98" s="116">
        <v>102</v>
      </c>
      <c r="J98" s="117">
        <v>115</v>
      </c>
      <c r="K98" s="116">
        <v>-35</v>
      </c>
      <c r="L98" s="118">
        <v>-91</v>
      </c>
      <c r="M98" s="123">
        <v>3729</v>
      </c>
      <c r="N98" s="123">
        <v>3735</v>
      </c>
    </row>
    <row r="99" spans="2:14">
      <c r="B99" s="111" t="s">
        <v>29</v>
      </c>
      <c r="C99" s="53">
        <v>0</v>
      </c>
      <c r="D99" s="54">
        <v>1</v>
      </c>
      <c r="E99" s="55">
        <v>125</v>
      </c>
      <c r="F99" s="54">
        <v>35</v>
      </c>
      <c r="G99" s="55">
        <v>23</v>
      </c>
      <c r="H99" s="54">
        <v>13</v>
      </c>
      <c r="I99" s="55">
        <v>0</v>
      </c>
      <c r="J99" s="54">
        <v>3</v>
      </c>
      <c r="K99" s="55">
        <v>-1</v>
      </c>
      <c r="L99" s="64">
        <v>-1</v>
      </c>
      <c r="M99" s="123">
        <v>147</v>
      </c>
      <c r="N99" s="123">
        <v>51</v>
      </c>
    </row>
    <row r="100" spans="2:14">
      <c r="B100" s="112" t="s">
        <v>31</v>
      </c>
      <c r="C100" s="56">
        <v>-2</v>
      </c>
      <c r="D100" s="57">
        <v>-1</v>
      </c>
      <c r="E100" s="58">
        <v>1041</v>
      </c>
      <c r="F100" s="54">
        <v>1156</v>
      </c>
      <c r="G100" s="58">
        <v>361</v>
      </c>
      <c r="H100" s="57">
        <v>446</v>
      </c>
      <c r="I100" s="58">
        <v>11</v>
      </c>
      <c r="J100" s="57">
        <v>7</v>
      </c>
      <c r="K100" s="58">
        <v>-16</v>
      </c>
      <c r="L100" s="65">
        <v>-25</v>
      </c>
      <c r="M100" s="123">
        <v>1395</v>
      </c>
      <c r="N100" s="123">
        <v>1583</v>
      </c>
    </row>
    <row r="101" spans="2:14">
      <c r="B101" s="112" t="s">
        <v>32</v>
      </c>
      <c r="C101" s="56">
        <v>-17</v>
      </c>
      <c r="D101" s="57">
        <v>-58</v>
      </c>
      <c r="E101" s="58">
        <v>107</v>
      </c>
      <c r="F101" s="54">
        <v>63</v>
      </c>
      <c r="G101" s="58">
        <v>760</v>
      </c>
      <c r="H101" s="57">
        <v>895</v>
      </c>
      <c r="I101" s="58">
        <v>56</v>
      </c>
      <c r="J101" s="57">
        <v>61</v>
      </c>
      <c r="K101" s="58">
        <v>-17</v>
      </c>
      <c r="L101" s="65">
        <v>-65</v>
      </c>
      <c r="M101" s="123">
        <v>889</v>
      </c>
      <c r="N101" s="123">
        <v>896</v>
      </c>
    </row>
    <row r="102" spans="2:14">
      <c r="B102" s="112" t="s">
        <v>96</v>
      </c>
      <c r="C102" s="56">
        <v>15</v>
      </c>
      <c r="D102" s="57">
        <v>-4</v>
      </c>
      <c r="E102" s="58">
        <v>499</v>
      </c>
      <c r="F102" s="54">
        <v>524</v>
      </c>
      <c r="G102" s="58">
        <v>686</v>
      </c>
      <c r="H102" s="57">
        <v>581</v>
      </c>
      <c r="I102" s="58">
        <v>35</v>
      </c>
      <c r="J102" s="57">
        <v>45</v>
      </c>
      <c r="K102" s="58">
        <v>-1</v>
      </c>
      <c r="L102" s="65">
        <v>0</v>
      </c>
      <c r="M102" s="123">
        <v>1234</v>
      </c>
      <c r="N102" s="123">
        <v>1146</v>
      </c>
    </row>
    <row r="103" spans="2:14">
      <c r="B103" s="112" t="s">
        <v>39</v>
      </c>
      <c r="C103" s="155">
        <v>7</v>
      </c>
      <c r="D103" s="156">
        <v>2</v>
      </c>
      <c r="E103" s="157">
        <v>0</v>
      </c>
      <c r="F103" s="156">
        <v>0</v>
      </c>
      <c r="G103" s="157">
        <v>57</v>
      </c>
      <c r="H103" s="156">
        <v>58</v>
      </c>
      <c r="I103" s="157">
        <v>0</v>
      </c>
      <c r="J103" s="156">
        <v>-1</v>
      </c>
      <c r="K103" s="157">
        <v>0</v>
      </c>
      <c r="L103" s="158">
        <v>0</v>
      </c>
      <c r="M103" s="123">
        <v>64</v>
      </c>
      <c r="N103" s="123">
        <v>59</v>
      </c>
    </row>
    <row r="104" spans="2:14">
      <c r="B104" s="115" t="s">
        <v>36</v>
      </c>
      <c r="C104" s="118">
        <v>-17</v>
      </c>
      <c r="D104" s="117">
        <v>-12</v>
      </c>
      <c r="E104" s="118">
        <v>0</v>
      </c>
      <c r="F104" s="117">
        <v>0</v>
      </c>
      <c r="G104" s="118">
        <v>621</v>
      </c>
      <c r="H104" s="117">
        <v>714</v>
      </c>
      <c r="I104" s="118">
        <v>7</v>
      </c>
      <c r="J104" s="117">
        <v>-53</v>
      </c>
      <c r="K104" s="118">
        <v>-1</v>
      </c>
      <c r="L104" s="158">
        <v>-5</v>
      </c>
      <c r="M104" s="123">
        <v>610</v>
      </c>
      <c r="N104" s="123">
        <v>644</v>
      </c>
    </row>
    <row r="105" spans="2:14">
      <c r="B105" s="115" t="s">
        <v>40</v>
      </c>
      <c r="C105" s="116">
        <v>-321</v>
      </c>
      <c r="D105" s="117">
        <v>114</v>
      </c>
      <c r="E105" s="116">
        <v>0</v>
      </c>
      <c r="F105" s="117">
        <v>1344</v>
      </c>
      <c r="G105" s="116">
        <v>41</v>
      </c>
      <c r="H105" s="117">
        <v>222</v>
      </c>
      <c r="I105" s="116">
        <v>7</v>
      </c>
      <c r="J105" s="117">
        <v>10</v>
      </c>
      <c r="K105" s="116">
        <v>-12</v>
      </c>
      <c r="L105" s="118">
        <v>-1</v>
      </c>
      <c r="M105" s="121">
        <v>-285</v>
      </c>
      <c r="N105" s="123">
        <v>1689</v>
      </c>
    </row>
    <row r="106" spans="2:14">
      <c r="B106" s="353" t="s">
        <v>41</v>
      </c>
      <c r="C106" s="369">
        <v>20</v>
      </c>
      <c r="D106" s="370">
        <v>114</v>
      </c>
      <c r="E106" s="371">
        <v>0</v>
      </c>
      <c r="F106" s="370">
        <v>1344</v>
      </c>
      <c r="G106" s="371">
        <v>0</v>
      </c>
      <c r="H106" s="370">
        <v>161</v>
      </c>
      <c r="I106" s="371">
        <v>-1</v>
      </c>
      <c r="J106" s="372">
        <v>11</v>
      </c>
      <c r="K106" s="373">
        <v>-12</v>
      </c>
      <c r="L106" s="370">
        <v>-1</v>
      </c>
      <c r="M106" s="374">
        <v>7</v>
      </c>
      <c r="N106" s="374">
        <v>1629</v>
      </c>
    </row>
    <row r="107" spans="2:14">
      <c r="B107" s="353" t="s">
        <v>97</v>
      </c>
      <c r="C107" s="375">
        <v>-341</v>
      </c>
      <c r="D107" s="376">
        <v>0</v>
      </c>
      <c r="E107" s="377">
        <v>0</v>
      </c>
      <c r="F107" s="376">
        <v>0</v>
      </c>
      <c r="G107" s="377">
        <v>35</v>
      </c>
      <c r="H107" s="376">
        <v>60</v>
      </c>
      <c r="I107" s="377">
        <v>3</v>
      </c>
      <c r="J107" s="378">
        <v>2</v>
      </c>
      <c r="K107" s="379">
        <v>0</v>
      </c>
      <c r="L107" s="376">
        <v>0</v>
      </c>
      <c r="M107" s="374">
        <v>-303</v>
      </c>
      <c r="N107" s="374">
        <v>62</v>
      </c>
    </row>
    <row r="108" spans="2:14">
      <c r="B108" s="353" t="s">
        <v>245</v>
      </c>
      <c r="C108" s="380">
        <v>0</v>
      </c>
      <c r="D108" s="381">
        <v>0</v>
      </c>
      <c r="E108" s="382">
        <v>0</v>
      </c>
      <c r="F108" s="381">
        <v>0</v>
      </c>
      <c r="G108" s="382">
        <v>6</v>
      </c>
      <c r="H108" s="381">
        <v>1</v>
      </c>
      <c r="I108" s="382">
        <v>5</v>
      </c>
      <c r="J108" s="383">
        <v>-3</v>
      </c>
      <c r="K108" s="384">
        <v>0</v>
      </c>
      <c r="L108" s="381">
        <v>0</v>
      </c>
      <c r="M108" s="374">
        <v>11</v>
      </c>
      <c r="N108" s="374">
        <v>-2</v>
      </c>
    </row>
    <row r="109" spans="2:14">
      <c r="B109" s="128" t="s">
        <v>120</v>
      </c>
      <c r="C109" s="393">
        <v>4</v>
      </c>
      <c r="D109" s="394">
        <v>0</v>
      </c>
      <c r="E109" s="395">
        <v>14</v>
      </c>
      <c r="F109" s="394">
        <v>2</v>
      </c>
      <c r="G109" s="395">
        <v>-7</v>
      </c>
      <c r="H109" s="394">
        <v>-22</v>
      </c>
      <c r="I109" s="395">
        <v>14</v>
      </c>
      <c r="J109" s="394">
        <v>27</v>
      </c>
      <c r="K109" s="395">
        <v>-118</v>
      </c>
      <c r="L109" s="396">
        <v>-155</v>
      </c>
      <c r="M109" s="63">
        <v>-93</v>
      </c>
      <c r="N109" s="124">
        <v>-148</v>
      </c>
    </row>
    <row r="110" spans="2:14">
      <c r="B110" s="49" t="s">
        <v>65</v>
      </c>
      <c r="C110" s="50">
        <v>2038</v>
      </c>
      <c r="D110" s="50">
        <v>2586</v>
      </c>
      <c r="E110" s="50">
        <v>6522</v>
      </c>
      <c r="F110" s="50">
        <v>7484</v>
      </c>
      <c r="G110" s="50">
        <v>5111</v>
      </c>
      <c r="H110" s="50">
        <v>5685</v>
      </c>
      <c r="I110" s="50">
        <v>3343</v>
      </c>
      <c r="J110" s="50">
        <v>3277</v>
      </c>
      <c r="K110" s="50">
        <v>-144</v>
      </c>
      <c r="L110" s="50">
        <v>-437</v>
      </c>
      <c r="M110" s="90">
        <v>16870</v>
      </c>
      <c r="N110" s="90">
        <v>18595</v>
      </c>
    </row>
    <row r="113" spans="2:16" ht="14.5" customHeight="1">
      <c r="B113" s="499" t="s">
        <v>242</v>
      </c>
      <c r="C113" s="506"/>
      <c r="D113" s="506"/>
      <c r="E113" s="506"/>
      <c r="F113" s="506"/>
      <c r="G113" s="506"/>
      <c r="H113" s="506"/>
      <c r="I113" s="506"/>
      <c r="J113" s="506"/>
      <c r="K113" s="506"/>
      <c r="L113" s="506"/>
      <c r="M113" s="506"/>
      <c r="N113" s="506"/>
      <c r="O113" s="506"/>
      <c r="P113" s="506"/>
    </row>
    <row r="114" spans="2:16">
      <c r="B114" s="506"/>
      <c r="C114" s="506"/>
      <c r="D114" s="506"/>
      <c r="E114" s="506"/>
      <c r="F114" s="506"/>
      <c r="G114" s="506"/>
      <c r="H114" s="506"/>
      <c r="I114" s="506"/>
      <c r="J114" s="506"/>
      <c r="K114" s="506"/>
      <c r="L114" s="506"/>
      <c r="M114" s="506"/>
      <c r="N114" s="506"/>
      <c r="O114" s="506"/>
      <c r="P114" s="506"/>
    </row>
    <row r="120" spans="2:16" ht="16.5">
      <c r="B120" s="61" t="s">
        <v>126</v>
      </c>
    </row>
    <row r="122" spans="2:16" ht="29.25" customHeight="1">
      <c r="B122" s="17"/>
      <c r="C122" s="473" t="s">
        <v>115</v>
      </c>
      <c r="D122" s="474"/>
      <c r="E122" s="501" t="s">
        <v>116</v>
      </c>
      <c r="F122" s="501">
        <v>0</v>
      </c>
      <c r="G122" s="473" t="s">
        <v>117</v>
      </c>
      <c r="H122" s="474"/>
      <c r="I122" s="473" t="s">
        <v>128</v>
      </c>
      <c r="J122" s="474">
        <v>0</v>
      </c>
      <c r="K122" s="502" t="s">
        <v>119</v>
      </c>
      <c r="L122" s="503">
        <v>0</v>
      </c>
      <c r="M122" s="504" t="s">
        <v>65</v>
      </c>
      <c r="N122" s="505"/>
    </row>
    <row r="123" spans="2:16">
      <c r="B123" s="95"/>
      <c r="C123" s="19" t="str">
        <f>C94</f>
        <v>9M 2025</v>
      </c>
      <c r="D123" s="19" t="str">
        <f t="shared" ref="D123:L123" si="4">D94</f>
        <v>9M 2024</v>
      </c>
      <c r="E123" s="19" t="str">
        <f t="shared" si="4"/>
        <v>9M 2025</v>
      </c>
      <c r="F123" s="19" t="str">
        <f t="shared" si="4"/>
        <v>9M 2024</v>
      </c>
      <c r="G123" s="19" t="str">
        <f t="shared" si="4"/>
        <v>9M 2025</v>
      </c>
      <c r="H123" s="19" t="str">
        <f t="shared" si="4"/>
        <v>9M 2024</v>
      </c>
      <c r="I123" s="19" t="str">
        <f t="shared" si="4"/>
        <v>9M 2025</v>
      </c>
      <c r="J123" s="19" t="str">
        <f t="shared" si="4"/>
        <v>9M 2024</v>
      </c>
      <c r="K123" s="19" t="str">
        <f t="shared" si="4"/>
        <v>9M 2025</v>
      </c>
      <c r="L123" s="19" t="str">
        <f t="shared" si="4"/>
        <v>9M 2024</v>
      </c>
      <c r="M123" s="220" t="str">
        <f>M94</f>
        <v>9M 2025</v>
      </c>
      <c r="N123" s="220" t="str">
        <f>N94</f>
        <v>9M 2024</v>
      </c>
    </row>
    <row r="124" spans="2:16">
      <c r="B124" s="20" t="s">
        <v>25</v>
      </c>
      <c r="C124" s="51">
        <v>1196</v>
      </c>
      <c r="D124" s="120">
        <v>1549</v>
      </c>
      <c r="E124" s="47">
        <v>3401</v>
      </c>
      <c r="F124" s="52">
        <v>2961</v>
      </c>
      <c r="G124" s="47">
        <v>1857</v>
      </c>
      <c r="H124" s="52">
        <v>2046</v>
      </c>
      <c r="I124" s="47">
        <v>2273</v>
      </c>
      <c r="J124" s="52">
        <v>2313</v>
      </c>
      <c r="K124" s="47">
        <v>16</v>
      </c>
      <c r="L124" s="62">
        <v>2</v>
      </c>
      <c r="M124" s="124">
        <v>8743</v>
      </c>
      <c r="N124" s="124">
        <v>8871</v>
      </c>
    </row>
    <row r="125" spans="2:16">
      <c r="B125" s="20" t="s">
        <v>26</v>
      </c>
      <c r="C125" s="51">
        <v>1173</v>
      </c>
      <c r="D125" s="120">
        <v>995</v>
      </c>
      <c r="E125" s="154">
        <v>1335</v>
      </c>
      <c r="F125" s="52">
        <v>1362</v>
      </c>
      <c r="G125" s="47">
        <v>712</v>
      </c>
      <c r="H125" s="52">
        <v>732</v>
      </c>
      <c r="I125" s="47">
        <v>940</v>
      </c>
      <c r="J125" s="52">
        <v>865</v>
      </c>
      <c r="K125" s="47">
        <v>6</v>
      </c>
      <c r="L125" s="62">
        <v>16</v>
      </c>
      <c r="M125" s="124">
        <v>4166</v>
      </c>
      <c r="N125" s="124">
        <v>3970</v>
      </c>
    </row>
    <row r="126" spans="2:16">
      <c r="B126" s="20" t="s">
        <v>27</v>
      </c>
      <c r="C126" s="51">
        <v>7</v>
      </c>
      <c r="D126" s="120">
        <v>-2</v>
      </c>
      <c r="E126" s="47">
        <v>1780</v>
      </c>
      <c r="F126" s="52">
        <v>1885</v>
      </c>
      <c r="G126" s="47">
        <v>2557</v>
      </c>
      <c r="H126" s="52">
        <v>2864</v>
      </c>
      <c r="I126" s="47">
        <v>136</v>
      </c>
      <c r="J126" s="52">
        <v>92</v>
      </c>
      <c r="K126" s="47">
        <v>-34</v>
      </c>
      <c r="L126" s="113">
        <v>-83</v>
      </c>
      <c r="M126" s="124">
        <v>4446</v>
      </c>
      <c r="N126" s="124">
        <v>4756</v>
      </c>
    </row>
    <row r="127" spans="2:16">
      <c r="B127" s="115" t="s">
        <v>28</v>
      </c>
      <c r="C127" s="116">
        <v>4</v>
      </c>
      <c r="D127" s="117">
        <v>-60</v>
      </c>
      <c r="E127" s="116">
        <v>1780</v>
      </c>
      <c r="F127" s="117">
        <v>1780</v>
      </c>
      <c r="G127" s="116">
        <v>1892</v>
      </c>
      <c r="H127" s="117">
        <v>1993</v>
      </c>
      <c r="I127" s="116">
        <v>123</v>
      </c>
      <c r="J127" s="117">
        <v>115</v>
      </c>
      <c r="K127" s="116">
        <v>-33</v>
      </c>
      <c r="L127" s="118">
        <v>-77</v>
      </c>
      <c r="M127" s="123">
        <v>3766</v>
      </c>
      <c r="N127" s="123">
        <v>3751</v>
      </c>
      <c r="P127" s="414"/>
    </row>
    <row r="128" spans="2:16">
      <c r="B128" s="111" t="s">
        <v>29</v>
      </c>
      <c r="C128" s="53">
        <v>0</v>
      </c>
      <c r="D128" s="54">
        <v>1</v>
      </c>
      <c r="E128" s="55">
        <v>127</v>
      </c>
      <c r="F128" s="54">
        <v>35</v>
      </c>
      <c r="G128" s="55">
        <v>23</v>
      </c>
      <c r="H128" s="54">
        <v>13</v>
      </c>
      <c r="I128" s="55">
        <v>0</v>
      </c>
      <c r="J128" s="54">
        <v>3</v>
      </c>
      <c r="K128" s="55">
        <v>-1</v>
      </c>
      <c r="L128" s="64">
        <v>-1</v>
      </c>
      <c r="M128" s="123">
        <v>149</v>
      </c>
      <c r="N128" s="121">
        <v>51</v>
      </c>
    </row>
    <row r="129" spans="2:15">
      <c r="B129" s="112" t="s">
        <v>31</v>
      </c>
      <c r="C129" s="56">
        <v>-2</v>
      </c>
      <c r="D129" s="57">
        <v>-1</v>
      </c>
      <c r="E129" s="58">
        <v>1043</v>
      </c>
      <c r="F129" s="54">
        <v>1156</v>
      </c>
      <c r="G129" s="58">
        <v>362</v>
      </c>
      <c r="H129" s="57">
        <v>446</v>
      </c>
      <c r="I129" s="58">
        <v>11</v>
      </c>
      <c r="J129" s="57">
        <v>7</v>
      </c>
      <c r="K129" s="58">
        <v>-16</v>
      </c>
      <c r="L129" s="65">
        <v>-25</v>
      </c>
      <c r="M129" s="123">
        <v>1398</v>
      </c>
      <c r="N129" s="123">
        <v>1583</v>
      </c>
    </row>
    <row r="130" spans="2:15">
      <c r="B130" s="112" t="s">
        <v>32</v>
      </c>
      <c r="C130" s="56">
        <v>-16</v>
      </c>
      <c r="D130" s="57">
        <v>-58</v>
      </c>
      <c r="E130" s="58">
        <v>110</v>
      </c>
      <c r="F130" s="54">
        <v>64</v>
      </c>
      <c r="G130" s="58">
        <v>762</v>
      </c>
      <c r="H130" s="57">
        <v>895</v>
      </c>
      <c r="I130" s="58">
        <v>57</v>
      </c>
      <c r="J130" s="57">
        <v>61</v>
      </c>
      <c r="K130" s="58">
        <v>-15</v>
      </c>
      <c r="L130" s="65">
        <v>-51</v>
      </c>
      <c r="M130" s="123">
        <v>898</v>
      </c>
      <c r="N130" s="123">
        <v>911</v>
      </c>
    </row>
    <row r="131" spans="2:15">
      <c r="B131" s="112" t="s">
        <v>96</v>
      </c>
      <c r="C131" s="56">
        <v>15</v>
      </c>
      <c r="D131" s="57">
        <v>-4</v>
      </c>
      <c r="E131" s="58">
        <v>500</v>
      </c>
      <c r="F131" s="54">
        <v>525</v>
      </c>
      <c r="G131" s="58">
        <v>688</v>
      </c>
      <c r="H131" s="57">
        <v>581</v>
      </c>
      <c r="I131" s="58">
        <v>55</v>
      </c>
      <c r="J131" s="57">
        <v>45</v>
      </c>
      <c r="K131" s="58">
        <v>-1</v>
      </c>
      <c r="L131" s="65">
        <v>0</v>
      </c>
      <c r="M131" s="123">
        <v>1257</v>
      </c>
      <c r="N131" s="123">
        <v>1147</v>
      </c>
    </row>
    <row r="132" spans="2:15">
      <c r="B132" s="112" t="s">
        <v>39</v>
      </c>
      <c r="C132" s="155">
        <v>7</v>
      </c>
      <c r="D132" s="156">
        <v>2</v>
      </c>
      <c r="E132" s="157">
        <v>0</v>
      </c>
      <c r="F132" s="156">
        <v>0</v>
      </c>
      <c r="G132" s="157">
        <v>57</v>
      </c>
      <c r="H132" s="156">
        <v>58</v>
      </c>
      <c r="I132" s="157">
        <v>0</v>
      </c>
      <c r="J132" s="156">
        <v>-1</v>
      </c>
      <c r="K132" s="157">
        <v>0</v>
      </c>
      <c r="L132" s="158">
        <v>0</v>
      </c>
      <c r="M132" s="123">
        <v>64</v>
      </c>
      <c r="N132" s="123">
        <v>59</v>
      </c>
    </row>
    <row r="133" spans="2:15">
      <c r="B133" s="115" t="s">
        <v>36</v>
      </c>
      <c r="C133" s="118">
        <v>-17</v>
      </c>
      <c r="D133" s="117">
        <v>-12</v>
      </c>
      <c r="E133" s="118">
        <v>0</v>
      </c>
      <c r="F133" s="117">
        <v>0</v>
      </c>
      <c r="G133" s="118">
        <v>624</v>
      </c>
      <c r="H133" s="117">
        <v>714</v>
      </c>
      <c r="I133" s="118">
        <v>6</v>
      </c>
      <c r="J133" s="117">
        <v>-33</v>
      </c>
      <c r="K133" s="118">
        <v>-1</v>
      </c>
      <c r="L133" s="158">
        <v>-5</v>
      </c>
      <c r="M133" s="123">
        <v>612</v>
      </c>
      <c r="N133" s="123">
        <v>664</v>
      </c>
    </row>
    <row r="134" spans="2:15">
      <c r="B134" s="115" t="s">
        <v>40</v>
      </c>
      <c r="C134" s="116">
        <v>20</v>
      </c>
      <c r="D134" s="117">
        <v>70</v>
      </c>
      <c r="E134" s="116">
        <v>0</v>
      </c>
      <c r="F134" s="117">
        <v>105</v>
      </c>
      <c r="G134" s="116">
        <v>41</v>
      </c>
      <c r="H134" s="117">
        <v>157</v>
      </c>
      <c r="I134" s="116">
        <v>7</v>
      </c>
      <c r="J134" s="117">
        <v>10</v>
      </c>
      <c r="K134" s="116">
        <v>0</v>
      </c>
      <c r="L134" s="118">
        <v>-1</v>
      </c>
      <c r="M134" s="121">
        <v>68</v>
      </c>
      <c r="N134" s="123">
        <v>341</v>
      </c>
    </row>
    <row r="135" spans="2:15">
      <c r="B135" s="353" t="s">
        <v>41</v>
      </c>
      <c r="C135" s="385">
        <v>20</v>
      </c>
      <c r="D135" s="386">
        <v>70</v>
      </c>
      <c r="E135" s="387">
        <v>0</v>
      </c>
      <c r="F135" s="386">
        <v>105</v>
      </c>
      <c r="G135" s="387">
        <v>0</v>
      </c>
      <c r="H135" s="386">
        <v>96</v>
      </c>
      <c r="I135" s="387">
        <v>-1</v>
      </c>
      <c r="J135" s="386">
        <v>11</v>
      </c>
      <c r="K135" s="387">
        <v>0</v>
      </c>
      <c r="L135" s="386">
        <v>-1</v>
      </c>
      <c r="M135" s="121">
        <v>19</v>
      </c>
      <c r="N135" s="123">
        <v>281</v>
      </c>
    </row>
    <row r="136" spans="2:15">
      <c r="B136" s="353" t="s">
        <v>97</v>
      </c>
      <c r="C136" s="388">
        <v>0</v>
      </c>
      <c r="D136" s="389">
        <v>0</v>
      </c>
      <c r="E136" s="390">
        <v>0</v>
      </c>
      <c r="F136" s="389">
        <v>0</v>
      </c>
      <c r="G136" s="390">
        <v>35</v>
      </c>
      <c r="H136" s="389">
        <v>60</v>
      </c>
      <c r="I136" s="390">
        <v>3</v>
      </c>
      <c r="J136" s="389">
        <v>2</v>
      </c>
      <c r="K136" s="390">
        <v>0</v>
      </c>
      <c r="L136" s="389">
        <v>0</v>
      </c>
      <c r="M136" s="121">
        <v>38</v>
      </c>
      <c r="N136" s="123">
        <v>62</v>
      </c>
    </row>
    <row r="137" spans="2:15">
      <c r="B137" s="353" t="s">
        <v>245</v>
      </c>
      <c r="C137" s="391">
        <v>0</v>
      </c>
      <c r="D137" s="367">
        <v>0</v>
      </c>
      <c r="E137" s="392">
        <v>0</v>
      </c>
      <c r="F137" s="367">
        <v>0</v>
      </c>
      <c r="G137" s="392">
        <v>6</v>
      </c>
      <c r="H137" s="367">
        <v>1</v>
      </c>
      <c r="I137" s="392">
        <v>5</v>
      </c>
      <c r="J137" s="367">
        <v>-3</v>
      </c>
      <c r="K137" s="392">
        <v>0</v>
      </c>
      <c r="L137" s="367">
        <v>0</v>
      </c>
      <c r="M137" s="121">
        <v>11</v>
      </c>
      <c r="N137" s="123">
        <v>-2</v>
      </c>
    </row>
    <row r="138" spans="2:15">
      <c r="B138" s="128" t="s">
        <v>120</v>
      </c>
      <c r="C138" s="393">
        <v>5</v>
      </c>
      <c r="D138" s="394">
        <v>0</v>
      </c>
      <c r="E138" s="395">
        <v>13</v>
      </c>
      <c r="F138" s="394">
        <v>2</v>
      </c>
      <c r="G138" s="395">
        <v>-7</v>
      </c>
      <c r="H138" s="394">
        <v>-22</v>
      </c>
      <c r="I138" s="395">
        <v>14</v>
      </c>
      <c r="J138" s="394">
        <v>27</v>
      </c>
      <c r="K138" s="395">
        <v>-118</v>
      </c>
      <c r="L138" s="396">
        <v>-155</v>
      </c>
      <c r="M138" s="63">
        <v>-93</v>
      </c>
      <c r="N138" s="63">
        <v>-148</v>
      </c>
    </row>
    <row r="139" spans="2:15">
      <c r="B139" s="49" t="s">
        <v>65</v>
      </c>
      <c r="C139" s="50">
        <v>2381</v>
      </c>
      <c r="D139" s="50">
        <v>2542</v>
      </c>
      <c r="E139" s="50">
        <v>6529</v>
      </c>
      <c r="F139" s="50">
        <v>6210</v>
      </c>
      <c r="G139" s="50">
        <v>5119</v>
      </c>
      <c r="H139" s="50">
        <v>5620</v>
      </c>
      <c r="I139" s="50">
        <v>3363</v>
      </c>
      <c r="J139" s="50">
        <v>3297</v>
      </c>
      <c r="K139" s="50">
        <v>-130</v>
      </c>
      <c r="L139" s="50">
        <v>-220</v>
      </c>
      <c r="M139" s="90">
        <v>17262</v>
      </c>
      <c r="N139" s="90">
        <v>17449</v>
      </c>
    </row>
    <row r="142" spans="2:15" ht="14.5" customHeight="1">
      <c r="B142" s="500" t="s">
        <v>247</v>
      </c>
      <c r="C142" s="500"/>
      <c r="D142" s="500"/>
      <c r="E142" s="500"/>
      <c r="F142" s="500"/>
      <c r="G142" s="500"/>
      <c r="H142" s="500"/>
      <c r="I142" s="500"/>
      <c r="J142" s="500"/>
      <c r="K142" s="500"/>
      <c r="L142" s="500"/>
      <c r="M142" s="500"/>
      <c r="N142" s="500"/>
      <c r="O142" s="500"/>
    </row>
    <row r="143" spans="2:15">
      <c r="B143" s="500"/>
      <c r="C143" s="500"/>
      <c r="D143" s="500"/>
      <c r="E143" s="500"/>
      <c r="F143" s="500"/>
      <c r="G143" s="500"/>
      <c r="H143" s="500"/>
      <c r="I143" s="500"/>
      <c r="J143" s="500"/>
      <c r="K143" s="500"/>
      <c r="L143" s="500"/>
      <c r="M143" s="500"/>
      <c r="N143" s="500"/>
      <c r="O143" s="500"/>
    </row>
    <row r="144" spans="2:15">
      <c r="B144" s="500"/>
      <c r="C144" s="500"/>
      <c r="D144" s="500"/>
      <c r="E144" s="500"/>
      <c r="F144" s="500"/>
      <c r="G144" s="500"/>
      <c r="H144" s="500"/>
      <c r="I144" s="500"/>
      <c r="J144" s="500"/>
      <c r="K144" s="500"/>
      <c r="L144" s="500"/>
      <c r="M144" s="500"/>
      <c r="N144" s="500"/>
      <c r="O144" s="500"/>
    </row>
    <row r="150" spans="2:14" ht="16.5">
      <c r="B150" s="61" t="s">
        <v>127</v>
      </c>
    </row>
    <row r="153" spans="2:14" ht="29.25" customHeight="1">
      <c r="B153" s="17"/>
      <c r="C153" s="473" t="s">
        <v>115</v>
      </c>
      <c r="D153" s="474"/>
      <c r="E153" s="501" t="s">
        <v>116</v>
      </c>
      <c r="F153" s="501">
        <v>0</v>
      </c>
      <c r="G153" s="473" t="s">
        <v>117</v>
      </c>
      <c r="H153" s="474"/>
      <c r="I153" s="473" t="s">
        <v>128</v>
      </c>
      <c r="J153" s="474"/>
      <c r="K153" s="502" t="s">
        <v>119</v>
      </c>
      <c r="L153" s="503">
        <v>0</v>
      </c>
      <c r="M153" s="504" t="s">
        <v>65</v>
      </c>
      <c r="N153" s="505"/>
    </row>
    <row r="154" spans="2:14">
      <c r="B154" s="95"/>
      <c r="C154" s="19" t="str">
        <f>C123</f>
        <v>9M 2025</v>
      </c>
      <c r="D154" s="19" t="str">
        <f t="shared" ref="D154:L154" si="5">D123</f>
        <v>9M 2024</v>
      </c>
      <c r="E154" s="19" t="str">
        <f t="shared" si="5"/>
        <v>9M 2025</v>
      </c>
      <c r="F154" s="19" t="str">
        <f t="shared" si="5"/>
        <v>9M 2024</v>
      </c>
      <c r="G154" s="19" t="str">
        <f t="shared" si="5"/>
        <v>9M 2025</v>
      </c>
      <c r="H154" s="19" t="str">
        <f t="shared" si="5"/>
        <v>9M 2024</v>
      </c>
      <c r="I154" s="19" t="str">
        <f t="shared" si="5"/>
        <v>9M 2025</v>
      </c>
      <c r="J154" s="19" t="str">
        <f t="shared" si="5"/>
        <v>9M 2024</v>
      </c>
      <c r="K154" s="19" t="str">
        <f t="shared" si="5"/>
        <v>9M 2025</v>
      </c>
      <c r="L154" s="19" t="str">
        <f t="shared" si="5"/>
        <v>9M 2024</v>
      </c>
      <c r="M154" s="220" t="str">
        <f>M123</f>
        <v>9M 2025</v>
      </c>
      <c r="N154" s="220" t="str">
        <f>N123</f>
        <v>9M 2024</v>
      </c>
    </row>
    <row r="155" spans="2:14">
      <c r="B155" s="20" t="s">
        <v>25</v>
      </c>
      <c r="C155" s="51">
        <v>1046</v>
      </c>
      <c r="D155" s="120">
        <v>1377</v>
      </c>
      <c r="E155" s="199">
        <v>2323</v>
      </c>
      <c r="F155" s="120">
        <v>1899</v>
      </c>
      <c r="G155" s="199">
        <v>1529</v>
      </c>
      <c r="H155" s="120">
        <v>1793</v>
      </c>
      <c r="I155" s="199">
        <v>1681</v>
      </c>
      <c r="J155" s="120">
        <v>1494</v>
      </c>
      <c r="K155" s="340">
        <v>-47</v>
      </c>
      <c r="L155" s="341">
        <v>-49</v>
      </c>
      <c r="M155" s="124">
        <v>6532</v>
      </c>
      <c r="N155" s="124">
        <v>6513</v>
      </c>
    </row>
    <row r="156" spans="2:14">
      <c r="B156" s="20" t="s">
        <v>26</v>
      </c>
      <c r="C156" s="51">
        <v>729</v>
      </c>
      <c r="D156" s="120">
        <v>586</v>
      </c>
      <c r="E156" s="154">
        <v>721</v>
      </c>
      <c r="F156" s="52">
        <v>823</v>
      </c>
      <c r="G156" s="47">
        <v>425</v>
      </c>
      <c r="H156" s="52">
        <v>498</v>
      </c>
      <c r="I156" s="47">
        <v>576</v>
      </c>
      <c r="J156" s="52">
        <v>472</v>
      </c>
      <c r="K156" s="340">
        <v>-24</v>
      </c>
      <c r="L156" s="341">
        <v>-216</v>
      </c>
      <c r="M156" s="124">
        <v>2427</v>
      </c>
      <c r="N156" s="124">
        <v>2163</v>
      </c>
    </row>
    <row r="157" spans="2:14">
      <c r="B157" s="20" t="s">
        <v>27</v>
      </c>
      <c r="C157" s="51">
        <v>-381</v>
      </c>
      <c r="D157" s="120">
        <v>-8</v>
      </c>
      <c r="E157" s="47">
        <v>921</v>
      </c>
      <c r="F157" s="52">
        <v>2308</v>
      </c>
      <c r="G157" s="47">
        <v>1640</v>
      </c>
      <c r="H157" s="52">
        <v>2173</v>
      </c>
      <c r="I157" s="47">
        <v>69</v>
      </c>
      <c r="J157" s="52">
        <v>-50</v>
      </c>
      <c r="K157" s="340">
        <v>-57</v>
      </c>
      <c r="L157" s="341">
        <v>-105</v>
      </c>
      <c r="M157" s="124">
        <v>2192</v>
      </c>
      <c r="N157" s="124">
        <v>4318</v>
      </c>
    </row>
    <row r="158" spans="2:14">
      <c r="B158" s="115" t="s">
        <v>129</v>
      </c>
      <c r="C158" s="204">
        <v>-36</v>
      </c>
      <c r="D158" s="205">
        <v>-92</v>
      </c>
      <c r="E158" s="204">
        <v>921</v>
      </c>
      <c r="F158" s="205">
        <v>1002</v>
      </c>
      <c r="G158" s="204">
        <v>1436</v>
      </c>
      <c r="H158" s="205">
        <v>1586</v>
      </c>
      <c r="I158" s="204">
        <v>71</v>
      </c>
      <c r="J158" s="205">
        <v>92</v>
      </c>
      <c r="K158" s="380">
        <v>-36</v>
      </c>
      <c r="L158" s="404">
        <v>-74</v>
      </c>
      <c r="M158" s="123">
        <v>2356</v>
      </c>
      <c r="N158" s="123">
        <v>2514</v>
      </c>
    </row>
    <row r="159" spans="2:14">
      <c r="B159" s="111" t="s">
        <v>60</v>
      </c>
      <c r="C159" s="218">
        <v>-5</v>
      </c>
      <c r="D159" s="217">
        <v>-1</v>
      </c>
      <c r="E159" s="216">
        <v>469</v>
      </c>
      <c r="F159" s="217">
        <v>628</v>
      </c>
      <c r="G159" s="216">
        <v>225</v>
      </c>
      <c r="H159" s="217">
        <v>309</v>
      </c>
      <c r="I159" s="216">
        <v>-2</v>
      </c>
      <c r="J159" s="217">
        <v>0</v>
      </c>
      <c r="K159" s="405">
        <v>-21</v>
      </c>
      <c r="L159" s="346">
        <v>-28</v>
      </c>
      <c r="M159" s="123">
        <v>666</v>
      </c>
      <c r="N159" s="123">
        <v>906</v>
      </c>
    </row>
    <row r="160" spans="2:14">
      <c r="B160" s="112" t="s">
        <v>32</v>
      </c>
      <c r="C160" s="214">
        <v>-35</v>
      </c>
      <c r="D160" s="213">
        <v>-73</v>
      </c>
      <c r="E160" s="212">
        <v>49</v>
      </c>
      <c r="F160" s="217">
        <v>12</v>
      </c>
      <c r="G160" s="212">
        <v>543</v>
      </c>
      <c r="H160" s="213">
        <v>730</v>
      </c>
      <c r="I160" s="212">
        <v>49</v>
      </c>
      <c r="J160" s="213">
        <v>60</v>
      </c>
      <c r="K160" s="405">
        <v>-14</v>
      </c>
      <c r="L160" s="346">
        <v>-45</v>
      </c>
      <c r="M160" s="123">
        <v>593</v>
      </c>
      <c r="N160" s="123">
        <v>684</v>
      </c>
    </row>
    <row r="161" spans="2:16">
      <c r="B161" s="112" t="s">
        <v>29</v>
      </c>
      <c r="C161" s="214">
        <v>0</v>
      </c>
      <c r="D161" s="213">
        <v>1</v>
      </c>
      <c r="E161" s="212">
        <v>-2</v>
      </c>
      <c r="F161" s="217">
        <v>-63</v>
      </c>
      <c r="G161" s="212">
        <v>23</v>
      </c>
      <c r="H161" s="213">
        <v>8</v>
      </c>
      <c r="I161" s="212">
        <v>0</v>
      </c>
      <c r="J161" s="213">
        <v>3</v>
      </c>
      <c r="K161" s="405">
        <v>-1</v>
      </c>
      <c r="L161" s="346">
        <v>-1</v>
      </c>
      <c r="M161" s="121">
        <v>20</v>
      </c>
      <c r="N161" s="121">
        <v>-52</v>
      </c>
    </row>
    <row r="162" spans="2:16">
      <c r="B162" s="112" t="s">
        <v>39</v>
      </c>
      <c r="C162" s="214">
        <v>7</v>
      </c>
      <c r="D162" s="213">
        <v>2</v>
      </c>
      <c r="E162" s="212">
        <v>0</v>
      </c>
      <c r="F162" s="217">
        <v>0</v>
      </c>
      <c r="G162" s="212">
        <v>36</v>
      </c>
      <c r="H162" s="213">
        <v>38</v>
      </c>
      <c r="I162" s="212">
        <v>0</v>
      </c>
      <c r="J162" s="213">
        <v>-1</v>
      </c>
      <c r="K162" s="405">
        <v>0</v>
      </c>
      <c r="L162" s="346">
        <v>0</v>
      </c>
      <c r="M162" s="123">
        <v>43</v>
      </c>
      <c r="N162" s="123">
        <v>39</v>
      </c>
    </row>
    <row r="163" spans="2:16">
      <c r="B163" s="112" t="s">
        <v>70</v>
      </c>
      <c r="C163" s="210">
        <v>-3</v>
      </c>
      <c r="D163" s="209">
        <v>-20</v>
      </c>
      <c r="E163" s="208">
        <v>405</v>
      </c>
      <c r="F163" s="209">
        <v>426</v>
      </c>
      <c r="G163" s="208">
        <v>609</v>
      </c>
      <c r="H163" s="209">
        <v>501</v>
      </c>
      <c r="I163" s="208">
        <v>24</v>
      </c>
      <c r="J163" s="209">
        <v>30</v>
      </c>
      <c r="K163" s="406">
        <v>0</v>
      </c>
      <c r="L163" s="407">
        <v>0</v>
      </c>
      <c r="M163" s="123">
        <v>1035</v>
      </c>
      <c r="N163" s="123">
        <v>936</v>
      </c>
    </row>
    <row r="164" spans="2:16">
      <c r="B164" s="115" t="s">
        <v>36</v>
      </c>
      <c r="C164" s="206">
        <v>-18</v>
      </c>
      <c r="D164" s="205">
        <v>-15</v>
      </c>
      <c r="E164" s="206">
        <v>0</v>
      </c>
      <c r="F164" s="205">
        <v>0</v>
      </c>
      <c r="G164" s="206">
        <v>187</v>
      </c>
      <c r="H164" s="205">
        <v>400</v>
      </c>
      <c r="I164" s="206">
        <v>-5</v>
      </c>
      <c r="J164" s="205">
        <v>-141</v>
      </c>
      <c r="K164" s="382">
        <v>0</v>
      </c>
      <c r="L164" s="404">
        <v>-5</v>
      </c>
      <c r="M164" s="123">
        <v>164</v>
      </c>
      <c r="N164" s="121">
        <v>239</v>
      </c>
      <c r="O164" s="224"/>
    </row>
    <row r="165" spans="2:16">
      <c r="B165" s="115" t="s">
        <v>40</v>
      </c>
      <c r="C165" s="204">
        <v>-327</v>
      </c>
      <c r="D165" s="205">
        <v>99</v>
      </c>
      <c r="E165" s="204">
        <v>0</v>
      </c>
      <c r="F165" s="205">
        <v>1306</v>
      </c>
      <c r="G165" s="204">
        <v>17</v>
      </c>
      <c r="H165" s="205">
        <v>187</v>
      </c>
      <c r="I165" s="204">
        <v>3</v>
      </c>
      <c r="J165" s="205">
        <v>-1</v>
      </c>
      <c r="K165" s="400">
        <v>-21</v>
      </c>
      <c r="L165" s="399">
        <v>-26</v>
      </c>
      <c r="M165" s="121">
        <v>-328</v>
      </c>
      <c r="N165" s="123">
        <v>1566</v>
      </c>
    </row>
    <row r="166" spans="2:16">
      <c r="B166" s="353" t="s">
        <v>130</v>
      </c>
      <c r="C166" s="369">
        <v>14</v>
      </c>
      <c r="D166" s="403">
        <v>99</v>
      </c>
      <c r="E166" s="371">
        <v>0</v>
      </c>
      <c r="F166" s="403">
        <v>1306</v>
      </c>
      <c r="G166" s="371">
        <v>0</v>
      </c>
      <c r="H166" s="403">
        <v>150</v>
      </c>
      <c r="I166" s="371">
        <v>-1</v>
      </c>
      <c r="J166" s="403">
        <v>7</v>
      </c>
      <c r="K166" s="371">
        <v>-12</v>
      </c>
      <c r="L166" s="403">
        <v>-1</v>
      </c>
      <c r="M166" s="121">
        <v>1</v>
      </c>
      <c r="N166" s="123">
        <v>1562</v>
      </c>
    </row>
    <row r="167" spans="2:16">
      <c r="B167" s="353" t="s">
        <v>97</v>
      </c>
      <c r="C167" s="375">
        <v>-341.48</v>
      </c>
      <c r="D167" s="397">
        <v>0</v>
      </c>
      <c r="E167" s="377">
        <v>0</v>
      </c>
      <c r="F167" s="397">
        <v>0</v>
      </c>
      <c r="G167" s="377">
        <v>14.116019133953211</v>
      </c>
      <c r="H167" s="397">
        <v>39.175795669985781</v>
      </c>
      <c r="I167" s="377">
        <v>1.7418658100481748</v>
      </c>
      <c r="J167" s="397">
        <v>-1.5850596644059005</v>
      </c>
      <c r="K167" s="377">
        <v>-7.2511441295830537E-16</v>
      </c>
      <c r="L167" s="397">
        <v>-6.2033711500930622E-15</v>
      </c>
      <c r="M167" s="374">
        <v>-325.62211505599862</v>
      </c>
      <c r="N167" s="374">
        <v>37.59073600557987</v>
      </c>
    </row>
    <row r="168" spans="2:16">
      <c r="B168" s="353" t="s">
        <v>245</v>
      </c>
      <c r="C168" s="398">
        <v>0</v>
      </c>
      <c r="D168" s="399">
        <v>0</v>
      </c>
      <c r="E168" s="400">
        <v>0</v>
      </c>
      <c r="F168" s="399">
        <v>0</v>
      </c>
      <c r="G168" s="400">
        <v>3.0101085781369452</v>
      </c>
      <c r="H168" s="399">
        <v>-2.1365109549216768</v>
      </c>
      <c r="I168" s="400">
        <v>2.2880392820634965</v>
      </c>
      <c r="J168" s="399">
        <v>-6.3176504275619774</v>
      </c>
      <c r="K168" s="400">
        <v>-4.891920202254596E-15</v>
      </c>
      <c r="L168" s="399">
        <v>-4.4408920985006262E-15</v>
      </c>
      <c r="M168" s="374">
        <v>5.2981478602004373</v>
      </c>
      <c r="N168" s="374">
        <v>-8.4541613824836563</v>
      </c>
    </row>
    <row r="169" spans="2:16">
      <c r="B169" s="401" t="s">
        <v>248</v>
      </c>
      <c r="C169" s="402">
        <v>0</v>
      </c>
      <c r="D169" s="339">
        <v>0</v>
      </c>
      <c r="E169" s="392">
        <v>0</v>
      </c>
      <c r="F169" s="339">
        <v>0</v>
      </c>
      <c r="G169" s="392">
        <v>0</v>
      </c>
      <c r="H169" s="339">
        <v>0</v>
      </c>
      <c r="I169" s="392">
        <v>0</v>
      </c>
      <c r="J169" s="339">
        <v>-8.8394860402646019E-2</v>
      </c>
      <c r="K169" s="392">
        <v>-9.1991770375558755</v>
      </c>
      <c r="L169" s="339">
        <v>-25.785711759354168</v>
      </c>
      <c r="M169" s="374">
        <v>-9.1991770375558755</v>
      </c>
      <c r="N169" s="374">
        <v>-25.874106619756816</v>
      </c>
    </row>
    <row r="170" spans="2:16">
      <c r="B170" s="128" t="s">
        <v>120</v>
      </c>
      <c r="C170" s="431">
        <v>5.2005130299991595</v>
      </c>
      <c r="D170" s="432">
        <v>-0.25807168999614305</v>
      </c>
      <c r="E170" s="433">
        <v>10.846799710000482</v>
      </c>
      <c r="F170" s="432">
        <v>0.82349407998481183</v>
      </c>
      <c r="G170" s="433">
        <v>-39.977982499962309</v>
      </c>
      <c r="H170" s="432">
        <v>-33.834003269968434</v>
      </c>
      <c r="I170" s="433">
        <v>-28.425995062341681</v>
      </c>
      <c r="J170" s="432">
        <v>-17.454815645557176</v>
      </c>
      <c r="K170" s="408">
        <v>-173.43063228005644</v>
      </c>
      <c r="L170" s="342">
        <v>-215.86333867984655</v>
      </c>
      <c r="M170" s="63">
        <v>-225.78729710236081</v>
      </c>
      <c r="N170" s="63">
        <v>-266.58673520538309</v>
      </c>
    </row>
    <row r="171" spans="2:16">
      <c r="B171" s="49" t="s">
        <v>65</v>
      </c>
      <c r="C171" s="50">
        <v>1399.2733253200886</v>
      </c>
      <c r="D171" s="50">
        <v>1954.9902120768043</v>
      </c>
      <c r="E171" s="50">
        <v>3975.9098697046993</v>
      </c>
      <c r="F171" s="50">
        <v>5030.3565931930179</v>
      </c>
      <c r="G171" s="50">
        <v>3553.6624674618693</v>
      </c>
      <c r="H171" s="50">
        <v>4430.4477145995461</v>
      </c>
      <c r="I171" s="50">
        <v>2297.2701513562979</v>
      </c>
      <c r="J171" s="50">
        <v>1898.7412448932696</v>
      </c>
      <c r="K171" s="409">
        <v>-301.98115605473043</v>
      </c>
      <c r="L171" s="409">
        <v>-586.29936451939693</v>
      </c>
      <c r="M171" s="90">
        <v>10924.134657788227</v>
      </c>
      <c r="N171" s="90">
        <v>12728.23640024324</v>
      </c>
    </row>
    <row r="172" spans="2:16" ht="14.5" customHeight="1"/>
    <row r="173" spans="2:16">
      <c r="M173" s="414"/>
      <c r="N173" s="414"/>
    </row>
    <row r="174" spans="2:16">
      <c r="B174" s="499" t="s">
        <v>242</v>
      </c>
      <c r="C174" s="506"/>
      <c r="D174" s="506"/>
      <c r="E174" s="506"/>
      <c r="F174" s="506"/>
      <c r="G174" s="506"/>
      <c r="H174" s="506"/>
      <c r="I174" s="506"/>
      <c r="J174" s="506"/>
      <c r="K174" s="506"/>
      <c r="L174" s="506"/>
      <c r="M174" s="506"/>
      <c r="N174" s="506"/>
      <c r="O174" s="506"/>
      <c r="P174" s="506"/>
    </row>
    <row r="175" spans="2:16">
      <c r="B175" s="506"/>
      <c r="C175" s="506"/>
      <c r="D175" s="506"/>
      <c r="E175" s="506"/>
      <c r="F175" s="506"/>
      <c r="G175" s="506"/>
      <c r="H175" s="506"/>
      <c r="I175" s="506"/>
      <c r="J175" s="506"/>
      <c r="K175" s="506"/>
      <c r="L175" s="506"/>
      <c r="M175" s="506"/>
      <c r="N175" s="506"/>
      <c r="O175" s="506"/>
      <c r="P175" s="506"/>
    </row>
    <row r="180" spans="2:11">
      <c r="B180" s="508" t="s">
        <v>131</v>
      </c>
      <c r="C180" s="509"/>
      <c r="D180" s="509"/>
    </row>
    <row r="185" spans="2:11" ht="29">
      <c r="B185" s="3"/>
      <c r="C185" s="3"/>
      <c r="D185" s="3"/>
      <c r="F185" s="30" t="s">
        <v>233</v>
      </c>
      <c r="G185" s="30" t="s">
        <v>234</v>
      </c>
      <c r="H185" s="30" t="s">
        <v>132</v>
      </c>
      <c r="I185" s="30" t="s">
        <v>235</v>
      </c>
      <c r="J185" s="30" t="s">
        <v>236</v>
      </c>
      <c r="K185" s="30" t="s">
        <v>132</v>
      </c>
    </row>
    <row r="186" spans="2:11">
      <c r="B186" s="184" t="s">
        <v>133</v>
      </c>
      <c r="C186" s="184"/>
      <c r="D186" s="184"/>
      <c r="E186" s="185"/>
      <c r="F186" s="186">
        <v>16870</v>
      </c>
      <c r="G186" s="187">
        <v>18595</v>
      </c>
      <c r="H186" s="188">
        <v>-9.2999999999999999E-2</v>
      </c>
      <c r="I186" s="187">
        <v>17262</v>
      </c>
      <c r="J186" s="186">
        <v>17449</v>
      </c>
      <c r="K186" s="188">
        <v>-1.0999999999999999E-2</v>
      </c>
    </row>
    <row r="187" spans="2:11">
      <c r="B187" s="189" t="s">
        <v>134</v>
      </c>
      <c r="C187" s="189"/>
      <c r="D187" s="189"/>
      <c r="F187" s="190">
        <v>-5946</v>
      </c>
      <c r="G187" s="191">
        <v>-5867</v>
      </c>
      <c r="H187" s="190"/>
      <c r="I187" s="191">
        <v>-5853</v>
      </c>
      <c r="J187" s="190">
        <v>-5804</v>
      </c>
      <c r="K187" s="190"/>
    </row>
    <row r="188" spans="2:11">
      <c r="B188" s="184" t="s">
        <v>135</v>
      </c>
      <c r="C188" s="184"/>
      <c r="D188" s="184"/>
      <c r="E188" s="185"/>
      <c r="F188" s="186">
        <v>10924</v>
      </c>
      <c r="G188" s="187">
        <v>12728</v>
      </c>
      <c r="H188" s="188">
        <v>-0.14199999999999999</v>
      </c>
      <c r="I188" s="187">
        <v>11409</v>
      </c>
      <c r="J188" s="186">
        <v>11645</v>
      </c>
      <c r="K188" s="188">
        <v>-0.02</v>
      </c>
    </row>
    <row r="189" spans="2:11">
      <c r="B189" s="3" t="s">
        <v>136</v>
      </c>
      <c r="C189" s="3"/>
      <c r="D189" s="3"/>
      <c r="F189" s="190">
        <v>-2045</v>
      </c>
      <c r="G189" s="191">
        <v>-2310</v>
      </c>
      <c r="H189" s="36"/>
      <c r="I189" s="191">
        <v>-1995</v>
      </c>
      <c r="J189" s="190">
        <v>-2310</v>
      </c>
      <c r="K189" s="36"/>
    </row>
    <row r="190" spans="2:11">
      <c r="B190" s="3" t="s">
        <v>137</v>
      </c>
      <c r="C190" s="3"/>
      <c r="D190" s="3"/>
      <c r="F190" s="190">
        <v>-41</v>
      </c>
      <c r="G190" s="191">
        <v>-6</v>
      </c>
      <c r="H190" s="36"/>
      <c r="I190" s="191">
        <v>-12</v>
      </c>
      <c r="J190" s="190">
        <v>194</v>
      </c>
      <c r="K190" s="36"/>
    </row>
    <row r="191" spans="2:11">
      <c r="B191" s="184" t="s">
        <v>138</v>
      </c>
      <c r="C191" s="184"/>
      <c r="D191" s="184"/>
      <c r="E191" s="185"/>
      <c r="F191" s="186">
        <v>8838</v>
      </c>
      <c r="G191" s="187">
        <v>10412</v>
      </c>
      <c r="H191" s="188">
        <v>-0.151</v>
      </c>
      <c r="I191" s="187">
        <v>9402</v>
      </c>
      <c r="J191" s="186">
        <v>9529</v>
      </c>
      <c r="K191" s="188">
        <v>-1.2999999999999999E-2</v>
      </c>
    </row>
    <row r="192" spans="2:11">
      <c r="B192" s="3" t="s">
        <v>139</v>
      </c>
      <c r="C192" s="3"/>
      <c r="D192" s="3"/>
      <c r="F192" s="190">
        <v>-2567</v>
      </c>
      <c r="G192" s="191">
        <v>-3403</v>
      </c>
      <c r="H192" s="36"/>
      <c r="I192" s="191">
        <v>-2629</v>
      </c>
      <c r="J192" s="190">
        <v>-2676</v>
      </c>
      <c r="K192" s="36"/>
    </row>
    <row r="193" spans="2:16">
      <c r="B193" s="3" t="s">
        <v>140</v>
      </c>
      <c r="C193" s="3"/>
      <c r="D193" s="3"/>
      <c r="F193" s="190">
        <v>6271</v>
      </c>
      <c r="G193" s="191">
        <v>7009</v>
      </c>
      <c r="H193" s="36"/>
      <c r="I193" s="191">
        <v>6773</v>
      </c>
      <c r="J193" s="190">
        <v>6853</v>
      </c>
      <c r="K193" s="36"/>
    </row>
    <row r="194" spans="2:16">
      <c r="B194" s="3" t="s">
        <v>141</v>
      </c>
      <c r="C194" s="3"/>
      <c r="D194" s="3"/>
      <c r="F194" s="190">
        <v>-1035</v>
      </c>
      <c r="G194" s="191">
        <v>-1139</v>
      </c>
      <c r="H194" s="36"/>
      <c r="I194" s="191">
        <v>-1070</v>
      </c>
      <c r="J194" s="190">
        <v>-1007</v>
      </c>
      <c r="K194" s="36"/>
    </row>
    <row r="195" spans="2:16">
      <c r="B195" s="3" t="s">
        <v>142</v>
      </c>
      <c r="C195" s="3"/>
      <c r="D195" s="3"/>
      <c r="F195" s="190">
        <v>0</v>
      </c>
      <c r="G195" s="190">
        <v>0</v>
      </c>
      <c r="H195" s="190"/>
      <c r="I195" s="190">
        <v>0</v>
      </c>
      <c r="J195" s="190">
        <v>0</v>
      </c>
      <c r="K195" s="190"/>
    </row>
    <row r="196" spans="2:16">
      <c r="B196" s="184" t="s">
        <v>143</v>
      </c>
      <c r="C196" s="184"/>
      <c r="D196" s="184"/>
      <c r="E196" s="185"/>
      <c r="F196" s="186">
        <v>5236</v>
      </c>
      <c r="G196" s="187">
        <v>5870</v>
      </c>
      <c r="H196" s="188">
        <v>-0.108</v>
      </c>
      <c r="I196" s="187">
        <v>5703</v>
      </c>
      <c r="J196" s="186">
        <v>5846</v>
      </c>
      <c r="K196" s="188">
        <v>-2.4E-2</v>
      </c>
    </row>
    <row r="199" spans="2:16">
      <c r="B199" s="499" t="s">
        <v>144</v>
      </c>
      <c r="C199" s="506"/>
      <c r="D199" s="506"/>
      <c r="E199" s="506"/>
      <c r="F199" s="506"/>
      <c r="G199" s="506"/>
      <c r="H199" s="506"/>
      <c r="I199" s="506"/>
      <c r="J199" s="506"/>
      <c r="K199" s="506"/>
      <c r="L199" s="506"/>
      <c r="M199" s="506"/>
      <c r="N199" s="506"/>
      <c r="O199" s="506"/>
      <c r="P199" s="506"/>
    </row>
    <row r="200" spans="2:16">
      <c r="B200" s="506"/>
      <c r="C200" s="506"/>
      <c r="D200" s="506"/>
      <c r="E200" s="506"/>
      <c r="F200" s="506"/>
      <c r="G200" s="506"/>
      <c r="H200" s="506"/>
      <c r="I200" s="506"/>
      <c r="J200" s="506"/>
      <c r="K200" s="506"/>
      <c r="L200" s="506"/>
      <c r="M200" s="506"/>
      <c r="N200" s="506"/>
      <c r="O200" s="506"/>
      <c r="P200" s="506"/>
    </row>
    <row r="203" spans="2:16" ht="62.5" customHeight="1">
      <c r="B203" s="225" t="s">
        <v>145</v>
      </c>
      <c r="C203" s="225" t="s">
        <v>146</v>
      </c>
      <c r="D203" s="225" t="s">
        <v>147</v>
      </c>
      <c r="E203" s="225" t="s">
        <v>148</v>
      </c>
      <c r="F203" s="225" t="s">
        <v>57</v>
      </c>
      <c r="G203" s="225" t="s">
        <v>58</v>
      </c>
      <c r="H203" s="225" t="s">
        <v>149</v>
      </c>
      <c r="I203" s="226" t="s">
        <v>150</v>
      </c>
      <c r="J203" s="226" t="s">
        <v>151</v>
      </c>
      <c r="K203" s="226" t="s">
        <v>152</v>
      </c>
      <c r="L203" s="225" t="s">
        <v>65</v>
      </c>
    </row>
    <row r="204" spans="2:16">
      <c r="B204" s="3" t="s">
        <v>153</v>
      </c>
      <c r="C204" s="439">
        <v>2.21</v>
      </c>
      <c r="D204" s="439">
        <v>41.95</v>
      </c>
      <c r="E204" s="439" t="s">
        <v>30</v>
      </c>
      <c r="F204" s="439" t="s">
        <v>30</v>
      </c>
      <c r="G204" s="439">
        <v>0.01</v>
      </c>
      <c r="H204" s="439">
        <v>3.92</v>
      </c>
      <c r="I204" s="439">
        <v>3.31</v>
      </c>
      <c r="J204" s="439">
        <v>0.61</v>
      </c>
      <c r="K204" s="439" t="s">
        <v>30</v>
      </c>
      <c r="L204" s="439">
        <v>48.09</v>
      </c>
    </row>
    <row r="205" spans="2:16" ht="15.5">
      <c r="B205" s="437" t="s">
        <v>154</v>
      </c>
      <c r="C205" s="442">
        <v>1.3</v>
      </c>
      <c r="D205" s="442">
        <v>0.4</v>
      </c>
      <c r="E205" s="439">
        <v>0.14000000000000001</v>
      </c>
      <c r="F205" s="439">
        <v>4.0199999999999996</v>
      </c>
      <c r="G205" s="439">
        <v>5.66</v>
      </c>
      <c r="H205" s="439">
        <v>4.4800000000000004</v>
      </c>
      <c r="I205" s="439">
        <v>3.5</v>
      </c>
      <c r="J205" s="439">
        <v>0.9</v>
      </c>
      <c r="K205" s="439">
        <v>0.08</v>
      </c>
      <c r="L205" s="442">
        <v>16</v>
      </c>
    </row>
    <row r="206" spans="2:16" ht="15.5">
      <c r="B206" s="437" t="s">
        <v>155</v>
      </c>
      <c r="C206" s="439" t="s">
        <v>30</v>
      </c>
      <c r="D206" s="439" t="s">
        <v>30</v>
      </c>
      <c r="E206" s="439" t="s">
        <v>30</v>
      </c>
      <c r="F206" s="439" t="s">
        <v>30</v>
      </c>
      <c r="G206" s="439" t="s">
        <v>30</v>
      </c>
      <c r="H206" s="439">
        <v>0.21</v>
      </c>
      <c r="I206" s="439">
        <v>0</v>
      </c>
      <c r="J206" s="439">
        <v>0.21</v>
      </c>
      <c r="K206" s="439" t="s">
        <v>30</v>
      </c>
      <c r="L206" s="439">
        <v>0.21</v>
      </c>
    </row>
    <row r="207" spans="2:16" ht="15.5">
      <c r="B207" s="437" t="s">
        <v>156</v>
      </c>
      <c r="C207" s="439" t="s">
        <v>30</v>
      </c>
      <c r="D207" s="439" t="s">
        <v>30</v>
      </c>
      <c r="E207" s="439">
        <v>0.01</v>
      </c>
      <c r="F207" s="439">
        <v>0.6</v>
      </c>
      <c r="G207" s="439">
        <v>0.92</v>
      </c>
      <c r="H207" s="439">
        <v>1.41</v>
      </c>
      <c r="I207" s="439">
        <v>0.63</v>
      </c>
      <c r="J207" s="439">
        <v>0.77</v>
      </c>
      <c r="K207" s="439">
        <v>0.01</v>
      </c>
      <c r="L207" s="439">
        <v>2.94</v>
      </c>
    </row>
    <row r="208" spans="2:16" ht="15.5">
      <c r="B208" s="437" t="s">
        <v>157</v>
      </c>
      <c r="C208" s="439">
        <v>0.03</v>
      </c>
      <c r="D208" s="439">
        <v>0.11</v>
      </c>
      <c r="E208" s="439" t="s">
        <v>30</v>
      </c>
      <c r="F208" s="439">
        <v>0.15</v>
      </c>
      <c r="G208" s="439">
        <v>0.03</v>
      </c>
      <c r="H208" s="439">
        <v>0.4</v>
      </c>
      <c r="I208" s="439">
        <v>0.35</v>
      </c>
      <c r="J208" s="439" t="s">
        <v>30</v>
      </c>
      <c r="K208" s="439">
        <v>0.05</v>
      </c>
      <c r="L208" s="439">
        <v>0.72</v>
      </c>
    </row>
    <row r="209" spans="2:14" ht="15.5">
      <c r="B209" s="437" t="s">
        <v>158</v>
      </c>
      <c r="C209" s="439" t="s">
        <v>30</v>
      </c>
      <c r="D209" s="439" t="s">
        <v>30</v>
      </c>
      <c r="E209" s="439" t="s">
        <v>30</v>
      </c>
      <c r="F209" s="439" t="s">
        <v>30</v>
      </c>
      <c r="G209" s="439">
        <v>0.64</v>
      </c>
      <c r="H209" s="439">
        <v>0.61</v>
      </c>
      <c r="I209" s="439" t="s">
        <v>30</v>
      </c>
      <c r="J209" s="439">
        <v>0.61</v>
      </c>
      <c r="K209" s="439" t="s">
        <v>30</v>
      </c>
      <c r="L209" s="439">
        <v>1.25</v>
      </c>
    </row>
    <row r="210" spans="2:14" ht="15.5">
      <c r="B210" s="438" t="s">
        <v>159</v>
      </c>
      <c r="C210" s="440">
        <v>3.5399999999999996</v>
      </c>
      <c r="D210" s="440">
        <v>42.46</v>
      </c>
      <c r="E210" s="440">
        <v>0.15000000000000002</v>
      </c>
      <c r="F210" s="440">
        <v>4.7699999999999996</v>
      </c>
      <c r="G210" s="440">
        <v>7.26</v>
      </c>
      <c r="H210" s="440">
        <v>11.030000000000001</v>
      </c>
      <c r="I210" s="440">
        <v>7.79</v>
      </c>
      <c r="J210" s="440">
        <v>3.1</v>
      </c>
      <c r="K210" s="440">
        <v>0.14000000000000001</v>
      </c>
      <c r="L210" s="440">
        <v>69.209999999999994</v>
      </c>
    </row>
    <row r="211" spans="2:14" ht="15.5">
      <c r="B211" s="437" t="s">
        <v>160</v>
      </c>
      <c r="C211" s="439" t="s">
        <v>30</v>
      </c>
      <c r="D211" s="439">
        <v>-0.48</v>
      </c>
      <c r="E211" s="439">
        <v>-0.96</v>
      </c>
      <c r="F211" s="439">
        <v>-0.2</v>
      </c>
      <c r="G211" s="439">
        <v>-0.6</v>
      </c>
      <c r="H211" s="439">
        <v>-1.07</v>
      </c>
      <c r="I211" s="439">
        <v>-0.99</v>
      </c>
      <c r="J211" s="439">
        <v>-0.01</v>
      </c>
      <c r="K211" s="439">
        <v>-7.0000000000000007E-2</v>
      </c>
      <c r="L211" s="439">
        <v>-3.31</v>
      </c>
      <c r="N211" s="10"/>
    </row>
    <row r="212" spans="2:14" ht="15.5">
      <c r="B212" s="437" t="s">
        <v>161</v>
      </c>
      <c r="C212" s="439" t="s">
        <v>30</v>
      </c>
      <c r="D212" s="439" t="s">
        <v>30</v>
      </c>
      <c r="E212" s="439" t="s">
        <v>30</v>
      </c>
      <c r="F212" s="439" t="s">
        <v>30</v>
      </c>
      <c r="G212" s="439">
        <v>-0.67</v>
      </c>
      <c r="H212" s="439" t="s">
        <v>30</v>
      </c>
      <c r="I212" s="439" t="s">
        <v>30</v>
      </c>
      <c r="J212" s="439" t="s">
        <v>30</v>
      </c>
      <c r="K212" s="439" t="s">
        <v>30</v>
      </c>
      <c r="L212" s="439">
        <v>-0.67</v>
      </c>
    </row>
    <row r="213" spans="2:14" ht="15.5">
      <c r="B213" s="437" t="s">
        <v>162</v>
      </c>
      <c r="C213" s="439">
        <v>-0.49</v>
      </c>
      <c r="D213" s="439">
        <v>-1.46</v>
      </c>
      <c r="E213" s="439" t="s">
        <v>30</v>
      </c>
      <c r="F213" s="439">
        <v>-0.09</v>
      </c>
      <c r="G213" s="439">
        <v>-0.19</v>
      </c>
      <c r="H213" s="439">
        <v>-0.5</v>
      </c>
      <c r="I213" s="439">
        <v>-0.32</v>
      </c>
      <c r="J213" s="439">
        <v>-0.11</v>
      </c>
      <c r="K213" s="439">
        <v>-7.0000000000000007E-2</v>
      </c>
      <c r="L213" s="439">
        <v>-2.73</v>
      </c>
    </row>
    <row r="214" spans="2:14" ht="15.5">
      <c r="B214" s="437" t="s">
        <v>163</v>
      </c>
      <c r="C214" s="439">
        <v>-2.14</v>
      </c>
      <c r="D214" s="439">
        <v>-0.02</v>
      </c>
      <c r="E214" s="439">
        <v>-0.35</v>
      </c>
      <c r="F214" s="439">
        <v>-0.48</v>
      </c>
      <c r="G214" s="439">
        <v>-0.2</v>
      </c>
      <c r="H214" s="439">
        <v>-1.77</v>
      </c>
      <c r="I214" s="439">
        <v>-1.31</v>
      </c>
      <c r="J214" s="439">
        <v>-0.33</v>
      </c>
      <c r="K214" s="439">
        <v>-0.13</v>
      </c>
      <c r="L214" s="439">
        <v>-4.96</v>
      </c>
    </row>
    <row r="215" spans="2:14">
      <c r="B215" s="3"/>
      <c r="C215" s="439"/>
      <c r="D215" s="441"/>
      <c r="E215" s="441"/>
      <c r="F215" s="441"/>
      <c r="G215" s="441"/>
      <c r="H215" s="441"/>
      <c r="I215" s="441"/>
      <c r="J215" s="441"/>
      <c r="K215" s="441"/>
      <c r="L215" s="441"/>
    </row>
    <row r="216" spans="2:14" ht="15.5">
      <c r="B216" s="438" t="s">
        <v>164</v>
      </c>
      <c r="C216" s="440">
        <v>0.91</v>
      </c>
      <c r="D216" s="440">
        <v>40.5</v>
      </c>
      <c r="E216" s="440">
        <v>-1.1599999999999999</v>
      </c>
      <c r="F216" s="443">
        <v>4</v>
      </c>
      <c r="G216" s="440">
        <v>5.6</v>
      </c>
      <c r="H216" s="440">
        <v>7.69</v>
      </c>
      <c r="I216" s="440">
        <v>5.17</v>
      </c>
      <c r="J216" s="440">
        <v>2.65</v>
      </c>
      <c r="K216" s="440">
        <v>-0.13</v>
      </c>
      <c r="L216" s="440">
        <v>57.54</v>
      </c>
    </row>
    <row r="217" spans="2:14" ht="15.5">
      <c r="B217" s="437" t="s">
        <v>165</v>
      </c>
      <c r="C217" s="439">
        <v>20.8</v>
      </c>
      <c r="D217" s="439">
        <v>-48.52</v>
      </c>
      <c r="E217" s="439">
        <v>4.09</v>
      </c>
      <c r="F217" s="439">
        <v>18.690000000000001</v>
      </c>
      <c r="G217" s="439">
        <v>3.52</v>
      </c>
      <c r="H217" s="439">
        <v>1.42</v>
      </c>
      <c r="I217" s="439">
        <v>1.31</v>
      </c>
      <c r="J217" s="439" t="s">
        <v>30</v>
      </c>
      <c r="K217" s="439">
        <v>0.11</v>
      </c>
      <c r="L217" s="439" t="s">
        <v>30</v>
      </c>
    </row>
    <row r="218" spans="2:14" ht="15.5">
      <c r="B218" s="438" t="s">
        <v>166</v>
      </c>
      <c r="C218" s="440">
        <v>21.71</v>
      </c>
      <c r="D218" s="440">
        <v>-8.02</v>
      </c>
      <c r="E218" s="440">
        <v>2.93</v>
      </c>
      <c r="F218" s="440">
        <v>22.69</v>
      </c>
      <c r="G218" s="440">
        <v>9.1199999999999992</v>
      </c>
      <c r="H218" s="440">
        <v>9.11</v>
      </c>
      <c r="I218" s="440">
        <v>6.48</v>
      </c>
      <c r="J218" s="440">
        <v>2.65</v>
      </c>
      <c r="K218" s="440">
        <v>-0.02</v>
      </c>
      <c r="L218" s="440">
        <v>57.54</v>
      </c>
    </row>
    <row r="219" spans="2:14" ht="27" customHeight="1"/>
  </sheetData>
  <mergeCells count="50">
    <mergeCell ref="B199:P200"/>
    <mergeCell ref="B174:P175"/>
    <mergeCell ref="C153:D153"/>
    <mergeCell ref="E153:F153"/>
    <mergeCell ref="G153:H153"/>
    <mergeCell ref="I153:J153"/>
    <mergeCell ref="K153:L153"/>
    <mergeCell ref="M153:N153"/>
    <mergeCell ref="B180:D180"/>
    <mergeCell ref="B113:P114"/>
    <mergeCell ref="C122:D122"/>
    <mergeCell ref="E122:F122"/>
    <mergeCell ref="G122:H122"/>
    <mergeCell ref="I122:J122"/>
    <mergeCell ref="K122:L122"/>
    <mergeCell ref="M122:N122"/>
    <mergeCell ref="B84:P85"/>
    <mergeCell ref="C93:D93"/>
    <mergeCell ref="E93:F93"/>
    <mergeCell ref="G93:H93"/>
    <mergeCell ref="I93:J93"/>
    <mergeCell ref="K93:L93"/>
    <mergeCell ref="M93:N93"/>
    <mergeCell ref="S4:T4"/>
    <mergeCell ref="C10:D10"/>
    <mergeCell ref="E10:F10"/>
    <mergeCell ref="G10:H10"/>
    <mergeCell ref="I10:J10"/>
    <mergeCell ref="M10:N10"/>
    <mergeCell ref="K10:L10"/>
    <mergeCell ref="E5:F5"/>
    <mergeCell ref="G5:H5"/>
    <mergeCell ref="I5:J5"/>
    <mergeCell ref="K5:L5"/>
    <mergeCell ref="B30:N30"/>
    <mergeCell ref="B142:O144"/>
    <mergeCell ref="C36:D36"/>
    <mergeCell ref="E36:F36"/>
    <mergeCell ref="B3:R4"/>
    <mergeCell ref="G36:H36"/>
    <mergeCell ref="I36:J36"/>
    <mergeCell ref="K36:L36"/>
    <mergeCell ref="M36:N36"/>
    <mergeCell ref="B58:P59"/>
    <mergeCell ref="M66:N66"/>
    <mergeCell ref="C66:D66"/>
    <mergeCell ref="E66:F66"/>
    <mergeCell ref="G66:H66"/>
    <mergeCell ref="I66:J66"/>
    <mergeCell ref="K66:L66"/>
  </mergeCells>
  <conditionalFormatting sqref="A1:A3">
    <cfRule type="containsText" dxfId="1" priority="2" operator="containsText" text="OK">
      <formula>NOT(ISERROR(SEARCH("OK",A1)))</formula>
    </cfRule>
    <cfRule type="containsText" dxfId="0" priority="3" operator="containsText" text="ERROR">
      <formula>NOT(ISERROR(SEARCH("ERROR",A1)))</formula>
    </cfRule>
  </conditionalFormatting>
  <pageMargins left="0.7" right="0.7" top="0.75" bottom="0.75" header="0.3" footer="0.3"/>
  <pageSetup paperSize="9"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B3:G18"/>
  <sheetViews>
    <sheetView showGridLines="0" zoomScale="150" zoomScaleNormal="150" workbookViewId="0">
      <selection activeCell="E18" sqref="E18"/>
    </sheetView>
  </sheetViews>
  <sheetFormatPr defaultColWidth="11.453125" defaultRowHeight="14.5"/>
  <cols>
    <col min="1" max="1" width="9.1796875" customWidth="1"/>
    <col min="2" max="2" width="23.54296875" customWidth="1"/>
    <col min="4" max="4" width="11.81640625" bestFit="1" customWidth="1"/>
    <col min="5" max="5" width="13.7265625" bestFit="1" customWidth="1"/>
    <col min="7" max="7" width="11.7265625" customWidth="1"/>
  </cols>
  <sheetData>
    <row r="3" spans="2:7" ht="15">
      <c r="B3" s="471" t="s">
        <v>14</v>
      </c>
      <c r="C3" s="471"/>
      <c r="D3" s="471"/>
      <c r="E3" s="471"/>
      <c r="F3" s="179"/>
      <c r="G3" s="179"/>
    </row>
    <row r="4" spans="2:7" ht="15" thickBot="1">
      <c r="B4" s="472"/>
      <c r="C4" s="472"/>
      <c r="D4" s="472"/>
      <c r="E4" s="472"/>
      <c r="F4" s="467" t="s">
        <v>19</v>
      </c>
      <c r="G4" s="468"/>
    </row>
    <row r="6" spans="2:7" ht="15" customHeight="1">
      <c r="B6" s="4" t="s">
        <v>297</v>
      </c>
    </row>
    <row r="8" spans="2:7" ht="15.5">
      <c r="B8" s="93"/>
      <c r="C8" s="86" t="s">
        <v>231</v>
      </c>
      <c r="D8" s="86" t="s">
        <v>122</v>
      </c>
      <c r="E8" s="87" t="s">
        <v>132</v>
      </c>
    </row>
    <row r="9" spans="2:7">
      <c r="B9" s="84" t="s">
        <v>167</v>
      </c>
      <c r="C9" s="85">
        <v>4745</v>
      </c>
      <c r="D9" s="85">
        <v>5105</v>
      </c>
      <c r="E9" s="221">
        <v>-7.0999999999999994E-2</v>
      </c>
    </row>
    <row r="10" spans="2:7">
      <c r="B10" s="84" t="s">
        <v>168</v>
      </c>
      <c r="C10" s="85">
        <v>7328</v>
      </c>
      <c r="D10" s="85">
        <v>8269</v>
      </c>
      <c r="E10" s="221">
        <v>-0.114</v>
      </c>
    </row>
    <row r="11" spans="2:7">
      <c r="B11" s="84" t="s">
        <v>243</v>
      </c>
      <c r="C11" s="85">
        <v>34492</v>
      </c>
      <c r="D11" s="85">
        <v>32214</v>
      </c>
      <c r="E11" s="221">
        <v>7.0999999999999994E-2</v>
      </c>
    </row>
    <row r="12" spans="2:7">
      <c r="B12" s="84" t="s">
        <v>169</v>
      </c>
      <c r="C12" s="85">
        <v>6767</v>
      </c>
      <c r="D12" s="85">
        <v>7944</v>
      </c>
      <c r="E12" s="221">
        <v>-0.14799999999999999</v>
      </c>
    </row>
    <row r="13" spans="2:7">
      <c r="B13" s="84" t="s">
        <v>120</v>
      </c>
      <c r="C13" s="85">
        <v>7860</v>
      </c>
      <c r="D13" s="85">
        <v>6827</v>
      </c>
      <c r="E13" s="221">
        <v>0.151</v>
      </c>
    </row>
    <row r="14" spans="2:7">
      <c r="B14" s="6" t="s">
        <v>65</v>
      </c>
      <c r="C14" s="222">
        <v>61192</v>
      </c>
      <c r="D14" s="222">
        <v>60359</v>
      </c>
      <c r="E14" s="223">
        <v>1.4E-2</v>
      </c>
    </row>
    <row r="15" spans="2:7">
      <c r="C15" s="12"/>
      <c r="D15" s="12"/>
      <c r="E15" s="122"/>
    </row>
    <row r="18" spans="2:4">
      <c r="B18" s="510"/>
      <c r="C18" s="510"/>
      <c r="D18" s="510"/>
    </row>
  </sheetData>
  <mergeCells count="3">
    <mergeCell ref="B3:E4"/>
    <mergeCell ref="F4:G4"/>
    <mergeCell ref="B18:D18"/>
  </mergeCells>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9c8860dff9d1c35ba83a7e36b6908b41">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d9805fd794dc88f2212189ea8c3ad853"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E5BB64-91FB-4A43-A595-AF8B63E90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E75425-2851-4F4F-9AC7-F14DE14538F5}">
  <ds:schemaRefs>
    <ds:schemaRef ds:uri="http://schemas.microsoft.com/office/2006/metadata/properties"/>
    <ds:schemaRef ds:uri="http://schemas.microsoft.com/office/infopath/2007/PartnerControls"/>
    <ds:schemaRef ds:uri="64fdff7b-91bf-4200-8f3a-035f0963cfe2"/>
    <ds:schemaRef ds:uri="0a209f37-f78e-441c-82ec-e3d9ebff7785"/>
  </ds:schemaRefs>
</ds:datastoreItem>
</file>

<file path=customXml/itemProps3.xml><?xml version="1.0" encoding="utf-8"?>
<ds:datastoreItem xmlns:ds="http://schemas.openxmlformats.org/officeDocument/2006/customXml" ds:itemID="{CA253AC0-2091-46AB-B9B8-9A05BB6D3A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9</vt:i4>
      </vt:variant>
    </vt:vector>
  </HeadingPairs>
  <TitlesOfParts>
    <vt:vector size="22" baseType="lpstr">
      <vt:lpstr>Contact</vt:lpstr>
      <vt:lpstr>Index</vt:lpstr>
      <vt:lpstr>Macroscenario</vt:lpstr>
      <vt:lpstr>Generation</vt:lpstr>
      <vt:lpstr>Enel Grids</vt:lpstr>
      <vt:lpstr>Retail</vt:lpstr>
      <vt:lpstr>Enel X</vt:lpstr>
      <vt:lpstr>Financials</vt:lpstr>
      <vt:lpstr>Personnel</vt:lpstr>
      <vt:lpstr>Income Statement</vt:lpstr>
      <vt:lpstr>Balance Sheet</vt:lpstr>
      <vt:lpstr>Cash Flow</vt:lpstr>
      <vt:lpstr>Disclaimer</vt:lpstr>
      <vt:lpstr>'Cash Flow'!_Hlk140333844</vt:lpstr>
      <vt:lpstr>'Balance Sheet'!Area_stampa</vt:lpstr>
      <vt:lpstr>'Cash Flow'!Area_stampa</vt:lpstr>
      <vt:lpstr>Contact!Area_stampa</vt:lpstr>
      <vt:lpstr>'Income Statement'!Area_stampa</vt:lpstr>
      <vt:lpstr>Index!Area_stampa</vt:lpstr>
      <vt:lpstr>'Income Statement'!S1114471750_0</vt:lpstr>
      <vt:lpstr>'Balance Sheet'!S1841885937_0</vt:lpstr>
      <vt:lpstr>'Cash Flow'!S1841893828_0</vt:lpstr>
    </vt:vector>
  </TitlesOfParts>
  <Manager/>
  <Company>Enel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Toppi Emanuele (HLD AFC)</dc:creator>
  <cp:keywords/>
  <dc:description/>
  <cp:lastModifiedBy>Medina Luciano Esteci Yamil (HLD AFC)</cp:lastModifiedBy>
  <cp:revision/>
  <dcterms:created xsi:type="dcterms:W3CDTF">2018-07-04T07:50:43Z</dcterms:created>
  <dcterms:modified xsi:type="dcterms:W3CDTF">2025-11-13T14:35:06Z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2023-10-30T17:15:04Z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f90027bb-43b1-4651-8d0e-b64a6854a6f5</vt:lpwstr>
  </property>
  <property fmtid="{D5CDD505-2E9C-101B-9397-08002B2CF9AE}" pid="12" name="MSIP_Label_797ad33d-ed35-43c0-b526-22bc83c17deb_ContentBits">
    <vt:lpwstr>1</vt:lpwstr>
  </property>
</Properties>
</file>